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Лист1!$4:$6</definedName>
  </definedNames>
  <calcPr calcId="162913" fullPrecision="0"/>
</workbook>
</file>

<file path=xl/calcChain.xml><?xml version="1.0" encoding="utf-8"?>
<calcChain xmlns="http://schemas.openxmlformats.org/spreadsheetml/2006/main">
  <c r="E37" i="1" l="1"/>
  <c r="E12" i="1"/>
  <c r="F39" i="1" l="1"/>
  <c r="I39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7" i="1"/>
  <c r="G39" i="1"/>
  <c r="J39" i="1" s="1"/>
  <c r="H39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E8" i="1"/>
  <c r="E9" i="1"/>
  <c r="E10" i="1"/>
  <c r="E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8" i="1"/>
  <c r="N7" i="1" l="1"/>
  <c r="L7" i="1"/>
  <c r="K39" i="1"/>
  <c r="M39" i="1"/>
  <c r="N39" i="1" l="1"/>
  <c r="D39" i="1"/>
  <c r="E7" i="1"/>
  <c r="L39" i="1" l="1"/>
  <c r="C39" i="1"/>
  <c r="E39" i="1" s="1"/>
</calcChain>
</file>

<file path=xl/sharedStrings.xml><?xml version="1.0" encoding="utf-8"?>
<sst xmlns="http://schemas.openxmlformats.org/spreadsheetml/2006/main" count="86" uniqueCount="81">
  <si>
    <t>(тыс. руб.)</t>
  </si>
  <si>
    <t>Код и наименование главного распорядителя</t>
  </si>
  <si>
    <t>2019 год</t>
  </si>
  <si>
    <t>2020 год</t>
  </si>
  <si>
    <t>2021 год</t>
  </si>
  <si>
    <t>Ожидаемое исполнение</t>
  </si>
  <si>
    <t>Проект</t>
  </si>
  <si>
    <t>Темп роста к предыдущему году, %</t>
  </si>
  <si>
    <t>% исполнения</t>
  </si>
  <si>
    <t>А</t>
  </si>
  <si>
    <t>099</t>
  </si>
  <si>
    <t>Министерство финансов Калужской области</t>
  </si>
  <si>
    <t>105</t>
  </si>
  <si>
    <t>Министерство строительства и жилищно-коммунального хозяйства Калужской области</t>
  </si>
  <si>
    <t>112</t>
  </si>
  <si>
    <t>Министерство дорожного хозяйства Калужской области</t>
  </si>
  <si>
    <t>128</t>
  </si>
  <si>
    <t>Государственная жилищная инспекция Калужской области</t>
  </si>
  <si>
    <t>129</t>
  </si>
  <si>
    <t>154</t>
  </si>
  <si>
    <t>Управление по делам архивов Калужской области</t>
  </si>
  <si>
    <t>301</t>
  </si>
  <si>
    <t>Представительство Правительства Калужской области при Правительстве Российской Федерации</t>
  </si>
  <si>
    <t>522</t>
  </si>
  <si>
    <t>Государственная инспекция по надзору за техническим состоянием самоходных машин и других видов техники Калужской области</t>
  </si>
  <si>
    <t>730</t>
  </si>
  <si>
    <t>Администрация Губернатора Калужской области</t>
  </si>
  <si>
    <t>731</t>
  </si>
  <si>
    <t>Рабочий аппарат Уполномоченного по правам человека в Калужской области</t>
  </si>
  <si>
    <t>732</t>
  </si>
  <si>
    <t>Управление записи актов гражданского состояния Калужской области</t>
  </si>
  <si>
    <t>733</t>
  </si>
  <si>
    <t>Управление по охране объектов культурного наследия Калужской области</t>
  </si>
  <si>
    <t>735</t>
  </si>
  <si>
    <t>Министерство конкурентной политики Калужской области</t>
  </si>
  <si>
    <t>738</t>
  </si>
  <si>
    <t>Комитет ветеринарии при Правительстве Калужской области</t>
  </si>
  <si>
    <t>740</t>
  </si>
  <si>
    <t>Министерство здравоохранения Калужской области</t>
  </si>
  <si>
    <t>741</t>
  </si>
  <si>
    <t>Министерство образования и науки Калужской области</t>
  </si>
  <si>
    <t>742</t>
  </si>
  <si>
    <t>Министерство сельского хозяйства Калужской области</t>
  </si>
  <si>
    <t>744</t>
  </si>
  <si>
    <t>Министерство экономического развития Калужской области</t>
  </si>
  <si>
    <t>745</t>
  </si>
  <si>
    <t>Контрольно-счетная палата Калужской области</t>
  </si>
  <si>
    <t>746</t>
  </si>
  <si>
    <t>Избирательная комиссия Калужской области</t>
  </si>
  <si>
    <t>747</t>
  </si>
  <si>
    <t>Законодательное Собрание Калужской области</t>
  </si>
  <si>
    <t>749</t>
  </si>
  <si>
    <t>Министерство спорта Калужской области</t>
  </si>
  <si>
    <t>750</t>
  </si>
  <si>
    <t>756</t>
  </si>
  <si>
    <t>Управление административно-технического контроля Калужской области</t>
  </si>
  <si>
    <t>757</t>
  </si>
  <si>
    <t>Аппарат Уполномоченного по правам ребенка в Калужской области</t>
  </si>
  <si>
    <t>758</t>
  </si>
  <si>
    <t>Министерство природных ресурсов и экологии Калужской области</t>
  </si>
  <si>
    <t>760</t>
  </si>
  <si>
    <t>Аппарат Уполномоченного по защите прав предпринимателей в Калужской области</t>
  </si>
  <si>
    <t>761</t>
  </si>
  <si>
    <t>Министерство внутренней политики и массовых коммуникаций Калужской области</t>
  </si>
  <si>
    <t>763</t>
  </si>
  <si>
    <t>Министерство труда и социальной защиты Калужской области</t>
  </si>
  <si>
    <t>765</t>
  </si>
  <si>
    <t>Cлужба по организационному обеспечению деятельности мировых судей Калужской области</t>
  </si>
  <si>
    <t>878</t>
  </si>
  <si>
    <t>Управление архитектуры и градостроительства Калужской области</t>
  </si>
  <si>
    <t>Итого</t>
  </si>
  <si>
    <t>2022 год</t>
  </si>
  <si>
    <t>Министерство цифрового развития Калужской области</t>
  </si>
  <si>
    <t>Закон Калужской области
№ 535-ОЗ</t>
  </si>
  <si>
    <t>Распределение бюджетных ассигнований по главным распорядителям средств областного бюджета в 2019-2023 годах</t>
  </si>
  <si>
    <t>Приложение 2 к заключению на проект закона Калужской области "Об областном бюджете на 2021 год и на плановый период 2022 и 2023 годов"</t>
  </si>
  <si>
    <t>2023 год</t>
  </si>
  <si>
    <t>Министерство культуры Калужской области</t>
  </si>
  <si>
    <t>Отчет</t>
  </si>
  <si>
    <t>Инспекция государственного строительного надзора Калужской области</t>
  </si>
  <si>
    <t xml:space="preserve">Закон Калужской области
№ 419-ОЗ (в ред. Закона КО
от 05.12.2019
№ 534-ОЗ)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</si>
</sst>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_-* #,##0\ _р_._-;\-* #,##0\ _р_._-;_-* &quot;-&quot;\ _р_._-;_-@_-"/>
    <numFmt numFmtId="167" formatCode="_-* #,##0.00\ _р_._-;\-* #,##0.00\ _р_._-;_-* &quot;-&quot;??\ _р_._-;_-@_-"/>
    <numFmt numFmtId="168" formatCode="_-* #,##0.00&quot;р.&quot;_-;\-* #,##0.00&quot;р.&quot;_-;_-* &quot;-&quot;??&quot;р.&quot;_-;_-@_-"/>
  </numFmts>
  <fonts count="31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0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12"/>
      <name val="Times New Roman Cyr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8"/>
      <color indexed="24"/>
      <name val="Arial Cyr"/>
    </font>
    <font>
      <sz val="8"/>
      <color indexed="24"/>
      <name val="Arial Cyr"/>
    </font>
    <font>
      <i/>
      <sz val="12"/>
      <color indexed="24"/>
      <name val="Arial Cyr"/>
    </font>
    <font>
      <sz val="12"/>
      <color indexed="24"/>
      <name val="Times New Roman Cyr"/>
    </font>
    <font>
      <sz val="18"/>
      <color indexed="24"/>
      <name val="Times New Roman Cyr"/>
    </font>
    <font>
      <sz val="8"/>
      <color indexed="24"/>
      <name val="Times New Roman Cyr"/>
    </font>
    <font>
      <i/>
      <sz val="12"/>
      <color indexed="24"/>
      <name val="Times New Roman Cyr"/>
    </font>
    <font>
      <b/>
      <sz val="12"/>
      <color indexed="62"/>
      <name val="Arial Cyr"/>
      <family val="2"/>
      <charset val="204"/>
    </font>
    <font>
      <i/>
      <sz val="11"/>
      <color indexed="32"/>
      <name val="Arial Cyr"/>
      <family val="2"/>
      <charset val="204"/>
    </font>
    <font>
      <sz val="12"/>
      <name val="Arial Cyr"/>
    </font>
    <font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3">
    <xf numFmtId="0" fontId="0" fillId="0" borderId="0"/>
    <xf numFmtId="0" fontId="1" fillId="0" borderId="0">
      <alignment vertical="top" wrapText="1"/>
    </xf>
    <xf numFmtId="0" fontId="8" fillId="0" borderId="0" applyProtection="0"/>
    <xf numFmtId="0" fontId="11" fillId="0" borderId="0"/>
    <xf numFmtId="165" fontId="13" fillId="0" borderId="5">
      <alignment wrapText="1"/>
    </xf>
    <xf numFmtId="165" fontId="14" fillId="0" borderId="11" applyBorder="0">
      <alignment wrapText="1"/>
    </xf>
    <xf numFmtId="1" fontId="12" fillId="0" borderId="0"/>
    <xf numFmtId="168" fontId="28" fillId="0" borderId="0">
      <alignment vertical="top" wrapText="1"/>
    </xf>
    <xf numFmtId="0" fontId="15" fillId="0" borderId="0"/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12">
      <protection locked="0"/>
    </xf>
    <xf numFmtId="164" fontId="18" fillId="0" borderId="0" applyProtection="0"/>
    <xf numFmtId="164" fontId="19" fillId="0" borderId="0" applyProtection="0"/>
    <xf numFmtId="164" fontId="20" fillId="0" borderId="0" applyProtection="0"/>
    <xf numFmtId="164" fontId="21" fillId="0" borderId="0" applyProtection="0"/>
    <xf numFmtId="164" fontId="22" fillId="0" borderId="0" applyProtection="0"/>
    <xf numFmtId="164" fontId="23" fillId="0" borderId="0" applyProtection="0"/>
    <xf numFmtId="164" fontId="24" fillId="0" borderId="0" applyProtection="0"/>
    <xf numFmtId="0" fontId="14" fillId="0" borderId="0" applyProtection="0"/>
    <xf numFmtId="0" fontId="25" fillId="0" borderId="0" applyProtection="0"/>
    <xf numFmtId="0" fontId="26" fillId="0" borderId="11" applyBorder="0">
      <alignment wrapText="1"/>
    </xf>
    <xf numFmtId="0" fontId="14" fillId="0" borderId="12" applyProtection="0"/>
    <xf numFmtId="0" fontId="10" fillId="3" borderId="10" applyNumberFormat="0" applyFont="0" applyAlignment="0" applyProtection="0"/>
    <xf numFmtId="166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2" fontId="14" fillId="0" borderId="0" applyProtection="0"/>
    <xf numFmtId="0" fontId="16" fillId="0" borderId="0">
      <protection locked="0"/>
    </xf>
    <xf numFmtId="168" fontId="1" fillId="0" borderId="0">
      <alignment vertical="top" wrapText="1"/>
    </xf>
  </cellStyleXfs>
  <cellXfs count="28">
    <xf numFmtId="0" fontId="0" fillId="0" borderId="0" xfId="0"/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justify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justify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right"/>
    </xf>
    <xf numFmtId="164" fontId="9" fillId="2" borderId="2" xfId="2" applyNumberFormat="1" applyFont="1" applyFill="1" applyBorder="1" applyAlignment="1">
      <alignment horizontal="right" wrapText="1"/>
    </xf>
    <xf numFmtId="164" fontId="7" fillId="0" borderId="4" xfId="0" applyNumberFormat="1" applyFont="1" applyBorder="1" applyAlignment="1">
      <alignment horizontal="right"/>
    </xf>
    <xf numFmtId="164" fontId="30" fillId="0" borderId="2" xfId="0" applyNumberFormat="1" applyFont="1" applyBorder="1" applyAlignment="1">
      <alignment horizontal="right"/>
    </xf>
    <xf numFmtId="164" fontId="7" fillId="0" borderId="9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5" fillId="0" borderId="2" xfId="0" applyNumberFormat="1" applyFont="1" applyBorder="1" applyAlignment="1">
      <alignment horizontal="right"/>
    </xf>
  </cellXfs>
  <cellStyles count="33">
    <cellStyle name="”ќђќ‘ћ‚›‰" xfId="9"/>
    <cellStyle name="”љ‘ђћ‚ђќќ›‰" xfId="10"/>
    <cellStyle name="„…ќ…†ќ›‰" xfId="11"/>
    <cellStyle name="„ђ’ђ" xfId="12"/>
    <cellStyle name="‡ђѓћ‹ћ‚ћљ1" xfId="13"/>
    <cellStyle name="‡ђѓћ‹ћ‚ћљ2" xfId="14"/>
    <cellStyle name="’ћѓћ‚›‰" xfId="15"/>
    <cellStyle name="F2" xfId="16"/>
    <cellStyle name="F3" xfId="17"/>
    <cellStyle name="F4" xfId="18"/>
    <cellStyle name="F5" xfId="19"/>
    <cellStyle name="F6" xfId="20"/>
    <cellStyle name="F7" xfId="21"/>
    <cellStyle name="F8" xfId="22"/>
    <cellStyle name="ДАТА" xfId="23"/>
    <cellStyle name="ЗАГОЛОВОК1" xfId="2"/>
    <cellStyle name="ЗАГОЛОВОК2" xfId="24"/>
    <cellStyle name="ЗГ1" xfId="4"/>
    <cellStyle name="ЗГ2" xfId="5"/>
    <cellStyle name="ЗГ3" xfId="25"/>
    <cellStyle name="ИТОГОВЫЙ" xfId="26"/>
    <cellStyle name="Обычный" xfId="0" builtinId="0"/>
    <cellStyle name="Обычный 2" xfId="1"/>
    <cellStyle name="Обычный 2 2" xfId="8"/>
    <cellStyle name="Обычный 2 3" xfId="32"/>
    <cellStyle name="Обычный 3" xfId="3"/>
    <cellStyle name="Обычный 4" xfId="7"/>
    <cellStyle name="Примечание 2" xfId="27"/>
    <cellStyle name="ТЕКСТ" xfId="6"/>
    <cellStyle name="Тысячи [0]_Предложения 2" xfId="28"/>
    <cellStyle name="Тысячи_Предложения 2" xfId="29"/>
    <cellStyle name="ФИКСИРОВАННЫЙ" xfId="30"/>
    <cellStyle name="Џђћ–…ќ’ќ›‰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9"/>
  <sheetViews>
    <sheetView tabSelected="1" zoomScale="80" zoomScaleNormal="80" workbookViewId="0"/>
  </sheetViews>
  <sheetFormatPr defaultRowHeight="15" x14ac:dyDescent="0.25"/>
  <cols>
    <col min="2" max="2" width="30.85546875" customWidth="1"/>
    <col min="3" max="3" width="13.7109375" customWidth="1"/>
    <col min="4" max="4" width="13.28515625" customWidth="1"/>
    <col min="5" max="6" width="13.7109375" customWidth="1"/>
    <col min="7" max="7" width="13.140625" customWidth="1"/>
    <col min="8" max="9" width="13.7109375" customWidth="1"/>
    <col min="10" max="10" width="15.5703125" customWidth="1"/>
    <col min="11" max="11" width="13.85546875" customWidth="1"/>
    <col min="12" max="12" width="15.7109375" customWidth="1"/>
    <col min="13" max="13" width="13.7109375" customWidth="1"/>
    <col min="14" max="14" width="15.7109375" customWidth="1"/>
  </cols>
  <sheetData>
    <row r="1" spans="1:14" ht="66" customHeight="1" x14ac:dyDescent="0.25">
      <c r="A1" s="1"/>
      <c r="B1" s="1"/>
      <c r="C1" s="1"/>
      <c r="D1" s="1"/>
      <c r="E1" s="1"/>
      <c r="F1" s="1"/>
      <c r="G1" s="2"/>
      <c r="H1" s="2"/>
      <c r="I1" s="1"/>
      <c r="L1" s="10" t="s">
        <v>75</v>
      </c>
      <c r="M1" s="10"/>
      <c r="N1" s="10"/>
    </row>
    <row r="2" spans="1:14" ht="19.5" customHeight="1" x14ac:dyDescent="0.25">
      <c r="A2" s="18" t="s">
        <v>74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.75" customHeight="1" x14ac:dyDescent="0.2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5.75" x14ac:dyDescent="0.25">
      <c r="A4" s="11" t="s">
        <v>1</v>
      </c>
      <c r="B4" s="11"/>
      <c r="C4" s="13" t="s">
        <v>2</v>
      </c>
      <c r="D4" s="16"/>
      <c r="E4" s="14"/>
      <c r="F4" s="13" t="s">
        <v>3</v>
      </c>
      <c r="G4" s="16"/>
      <c r="H4" s="14"/>
      <c r="I4" s="13" t="s">
        <v>4</v>
      </c>
      <c r="J4" s="14"/>
      <c r="K4" s="11" t="s">
        <v>71</v>
      </c>
      <c r="L4" s="11"/>
      <c r="M4" s="11" t="s">
        <v>76</v>
      </c>
      <c r="N4" s="11"/>
    </row>
    <row r="5" spans="1:14" ht="96" customHeight="1" x14ac:dyDescent="0.25">
      <c r="A5" s="12"/>
      <c r="B5" s="12"/>
      <c r="C5" s="9" t="s">
        <v>80</v>
      </c>
      <c r="D5" s="3" t="s">
        <v>78</v>
      </c>
      <c r="E5" s="3" t="s">
        <v>8</v>
      </c>
      <c r="F5" s="8" t="s">
        <v>73</v>
      </c>
      <c r="G5" s="8" t="s">
        <v>5</v>
      </c>
      <c r="H5" s="8" t="s">
        <v>8</v>
      </c>
      <c r="I5" s="3" t="s">
        <v>6</v>
      </c>
      <c r="J5" s="3" t="s">
        <v>7</v>
      </c>
      <c r="K5" s="3" t="s">
        <v>6</v>
      </c>
      <c r="L5" s="3" t="s">
        <v>7</v>
      </c>
      <c r="M5" s="3" t="s">
        <v>6</v>
      </c>
      <c r="N5" s="3" t="s">
        <v>7</v>
      </c>
    </row>
    <row r="6" spans="1:14" x14ac:dyDescent="0.25">
      <c r="A6" s="4" t="s">
        <v>9</v>
      </c>
      <c r="B6" s="4">
        <v>1</v>
      </c>
      <c r="C6" s="4">
        <v>2</v>
      </c>
      <c r="D6" s="4">
        <v>3</v>
      </c>
      <c r="E6" s="4">
        <v>4</v>
      </c>
      <c r="F6" s="4">
        <v>5</v>
      </c>
      <c r="G6" s="4">
        <v>6</v>
      </c>
      <c r="H6" s="4">
        <v>7</v>
      </c>
      <c r="I6" s="4">
        <v>8</v>
      </c>
      <c r="J6" s="4">
        <v>9</v>
      </c>
      <c r="K6" s="4">
        <v>10</v>
      </c>
      <c r="L6" s="4">
        <v>11</v>
      </c>
      <c r="M6" s="4">
        <v>12</v>
      </c>
      <c r="N6" s="4">
        <v>13</v>
      </c>
    </row>
    <row r="7" spans="1:14" ht="25.5" x14ac:dyDescent="0.25">
      <c r="A7" s="5" t="s">
        <v>10</v>
      </c>
      <c r="B7" s="19" t="s">
        <v>11</v>
      </c>
      <c r="C7" s="21">
        <v>6473128.5</v>
      </c>
      <c r="D7" s="22">
        <v>4969413.2</v>
      </c>
      <c r="E7" s="23">
        <f>D7/C7*100</f>
        <v>76.8</v>
      </c>
      <c r="F7" s="22">
        <v>6327920.7999999998</v>
      </c>
      <c r="G7" s="22">
        <v>5829050.5999999996</v>
      </c>
      <c r="H7" s="23">
        <f>G7/F7*100</f>
        <v>92.1</v>
      </c>
      <c r="I7" s="21">
        <v>5378436.2999999998</v>
      </c>
      <c r="J7" s="21">
        <f>I7/G7*100</f>
        <v>92.3</v>
      </c>
      <c r="K7" s="21">
        <v>5282015.2</v>
      </c>
      <c r="L7" s="21">
        <f>K7/I7*100</f>
        <v>98.2</v>
      </c>
      <c r="M7" s="21">
        <v>6349437.5999999996</v>
      </c>
      <c r="N7" s="21">
        <f>M7/K7*100</f>
        <v>120.2</v>
      </c>
    </row>
    <row r="8" spans="1:14" ht="38.25" x14ac:dyDescent="0.25">
      <c r="A8" s="5" t="s">
        <v>12</v>
      </c>
      <c r="B8" s="19" t="s">
        <v>13</v>
      </c>
      <c r="C8" s="21">
        <v>6283810.7999999998</v>
      </c>
      <c r="D8" s="22">
        <v>5530493.2999999998</v>
      </c>
      <c r="E8" s="23">
        <f t="shared" ref="E8:E38" si="0">D8/C8*100</f>
        <v>88</v>
      </c>
      <c r="F8" s="22">
        <v>8724715.5999999996</v>
      </c>
      <c r="G8" s="22">
        <v>10199920.5</v>
      </c>
      <c r="H8" s="23">
        <f t="shared" ref="H8:H39" si="1">G8/F8*100</f>
        <v>116.9</v>
      </c>
      <c r="I8" s="21">
        <v>4248227</v>
      </c>
      <c r="J8" s="21">
        <f t="shared" ref="J8:J39" si="2">I8/G8*100</f>
        <v>41.6</v>
      </c>
      <c r="K8" s="21">
        <v>3186876.1</v>
      </c>
      <c r="L8" s="21">
        <f t="shared" ref="L8:L38" si="3">K8/I8*100</f>
        <v>75</v>
      </c>
      <c r="M8" s="21">
        <v>2927722.6</v>
      </c>
      <c r="N8" s="21">
        <f t="shared" ref="N8:N38" si="4">M8/K8*100</f>
        <v>91.9</v>
      </c>
    </row>
    <row r="9" spans="1:14" ht="25.5" x14ac:dyDescent="0.25">
      <c r="A9" s="5" t="s">
        <v>14</v>
      </c>
      <c r="B9" s="19" t="s">
        <v>15</v>
      </c>
      <c r="C9" s="21">
        <v>11235383.5</v>
      </c>
      <c r="D9" s="22">
        <v>9745387.6999999993</v>
      </c>
      <c r="E9" s="23">
        <f t="shared" si="0"/>
        <v>86.7</v>
      </c>
      <c r="F9" s="22">
        <v>6364709.9000000004</v>
      </c>
      <c r="G9" s="22">
        <v>11002116</v>
      </c>
      <c r="H9" s="23">
        <f t="shared" si="1"/>
        <v>172.9</v>
      </c>
      <c r="I9" s="21">
        <v>4828546.5999999996</v>
      </c>
      <c r="J9" s="21">
        <f t="shared" si="2"/>
        <v>43.9</v>
      </c>
      <c r="K9" s="21">
        <v>5548338</v>
      </c>
      <c r="L9" s="21">
        <f t="shared" si="3"/>
        <v>114.9</v>
      </c>
      <c r="M9" s="21">
        <v>6093321</v>
      </c>
      <c r="N9" s="21">
        <f t="shared" si="4"/>
        <v>109.8</v>
      </c>
    </row>
    <row r="10" spans="1:14" ht="25.5" x14ac:dyDescent="0.25">
      <c r="A10" s="5" t="s">
        <v>16</v>
      </c>
      <c r="B10" s="19" t="s">
        <v>17</v>
      </c>
      <c r="C10" s="21">
        <v>61128.800000000003</v>
      </c>
      <c r="D10" s="24">
        <v>60622.2</v>
      </c>
      <c r="E10" s="23">
        <f t="shared" si="0"/>
        <v>99.2</v>
      </c>
      <c r="F10" s="22">
        <v>65202.8</v>
      </c>
      <c r="G10" s="22">
        <v>65054.9</v>
      </c>
      <c r="H10" s="23">
        <f t="shared" si="1"/>
        <v>99.8</v>
      </c>
      <c r="I10" s="21">
        <v>68692.100000000006</v>
      </c>
      <c r="J10" s="21">
        <f t="shared" si="2"/>
        <v>105.6</v>
      </c>
      <c r="K10" s="21">
        <v>70487.899999999994</v>
      </c>
      <c r="L10" s="21">
        <f t="shared" si="3"/>
        <v>102.6</v>
      </c>
      <c r="M10" s="21">
        <v>70487.899999999994</v>
      </c>
      <c r="N10" s="21">
        <f t="shared" si="4"/>
        <v>100</v>
      </c>
    </row>
    <row r="11" spans="1:14" ht="38.25" x14ac:dyDescent="0.25">
      <c r="A11" s="5" t="s">
        <v>18</v>
      </c>
      <c r="B11" s="19" t="s">
        <v>79</v>
      </c>
      <c r="C11" s="24">
        <v>26837.8</v>
      </c>
      <c r="D11" s="24">
        <v>26772.400000000001</v>
      </c>
      <c r="E11" s="23">
        <f t="shared" si="0"/>
        <v>99.8</v>
      </c>
      <c r="F11" s="22">
        <v>28082.5</v>
      </c>
      <c r="G11" s="22">
        <v>28513.9</v>
      </c>
      <c r="H11" s="23">
        <f t="shared" si="1"/>
        <v>101.5</v>
      </c>
      <c r="I11" s="21">
        <v>28688</v>
      </c>
      <c r="J11" s="21">
        <f t="shared" si="2"/>
        <v>100.6</v>
      </c>
      <c r="K11" s="21">
        <v>28688</v>
      </c>
      <c r="L11" s="21">
        <f t="shared" si="3"/>
        <v>100</v>
      </c>
      <c r="M11" s="21">
        <v>28688</v>
      </c>
      <c r="N11" s="21">
        <f t="shared" si="4"/>
        <v>100</v>
      </c>
    </row>
    <row r="12" spans="1:14" ht="25.5" x14ac:dyDescent="0.25">
      <c r="A12" s="5" t="s">
        <v>19</v>
      </c>
      <c r="B12" s="19" t="s">
        <v>20</v>
      </c>
      <c r="C12" s="24">
        <v>83373</v>
      </c>
      <c r="D12" s="24">
        <v>82112</v>
      </c>
      <c r="E12" s="23">
        <f t="shared" si="0"/>
        <v>98.5</v>
      </c>
      <c r="F12" s="22">
        <v>96190.1</v>
      </c>
      <c r="G12" s="22">
        <v>87106.8</v>
      </c>
      <c r="H12" s="23">
        <f t="shared" si="1"/>
        <v>90.6</v>
      </c>
      <c r="I12" s="21">
        <v>89769.5</v>
      </c>
      <c r="J12" s="21">
        <f t="shared" si="2"/>
        <v>103.1</v>
      </c>
      <c r="K12" s="21">
        <v>99043.3</v>
      </c>
      <c r="L12" s="21">
        <f t="shared" si="3"/>
        <v>110.3</v>
      </c>
      <c r="M12" s="21">
        <v>99043.3</v>
      </c>
      <c r="N12" s="21">
        <f t="shared" si="4"/>
        <v>100</v>
      </c>
    </row>
    <row r="13" spans="1:14" ht="51" x14ac:dyDescent="0.25">
      <c r="A13" s="5" t="s">
        <v>21</v>
      </c>
      <c r="B13" s="19" t="s">
        <v>22</v>
      </c>
      <c r="C13" s="24">
        <v>40526.6</v>
      </c>
      <c r="D13" s="24">
        <v>41041.300000000003</v>
      </c>
      <c r="E13" s="23">
        <f t="shared" si="0"/>
        <v>101.3</v>
      </c>
      <c r="F13" s="22">
        <v>39558.1</v>
      </c>
      <c r="G13" s="22">
        <v>43298.3</v>
      </c>
      <c r="H13" s="23">
        <f t="shared" si="1"/>
        <v>109.5</v>
      </c>
      <c r="I13" s="21">
        <v>40059</v>
      </c>
      <c r="J13" s="21">
        <f t="shared" si="2"/>
        <v>92.5</v>
      </c>
      <c r="K13" s="21">
        <v>40059</v>
      </c>
      <c r="L13" s="21">
        <f t="shared" si="3"/>
        <v>100</v>
      </c>
      <c r="M13" s="21">
        <v>40059</v>
      </c>
      <c r="N13" s="21">
        <f t="shared" si="4"/>
        <v>100</v>
      </c>
    </row>
    <row r="14" spans="1:14" ht="51" x14ac:dyDescent="0.25">
      <c r="A14" s="5" t="s">
        <v>23</v>
      </c>
      <c r="B14" s="19" t="s">
        <v>24</v>
      </c>
      <c r="C14" s="24">
        <v>26802.7</v>
      </c>
      <c r="D14" s="24">
        <v>14985.1</v>
      </c>
      <c r="E14" s="23">
        <f t="shared" si="0"/>
        <v>55.9</v>
      </c>
      <c r="F14" s="22">
        <v>30475.599999999999</v>
      </c>
      <c r="G14" s="22">
        <v>32008.6</v>
      </c>
      <c r="H14" s="23">
        <f t="shared" si="1"/>
        <v>105</v>
      </c>
      <c r="I14" s="21">
        <v>25227</v>
      </c>
      <c r="J14" s="21">
        <f t="shared" si="2"/>
        <v>78.8</v>
      </c>
      <c r="K14" s="21">
        <v>22877</v>
      </c>
      <c r="L14" s="21">
        <f t="shared" si="3"/>
        <v>90.7</v>
      </c>
      <c r="M14" s="21">
        <v>22877</v>
      </c>
      <c r="N14" s="21">
        <f t="shared" si="4"/>
        <v>100</v>
      </c>
    </row>
    <row r="15" spans="1:14" ht="25.5" x14ac:dyDescent="0.25">
      <c r="A15" s="5" t="s">
        <v>25</v>
      </c>
      <c r="B15" s="19" t="s">
        <v>26</v>
      </c>
      <c r="C15" s="24">
        <v>615769.80000000005</v>
      </c>
      <c r="D15" s="24">
        <v>621894.40000000002</v>
      </c>
      <c r="E15" s="23">
        <f t="shared" si="0"/>
        <v>101</v>
      </c>
      <c r="F15" s="22">
        <v>597357</v>
      </c>
      <c r="G15" s="22">
        <v>666791</v>
      </c>
      <c r="H15" s="23">
        <f t="shared" si="1"/>
        <v>111.6</v>
      </c>
      <c r="I15" s="21">
        <v>629197.19999999995</v>
      </c>
      <c r="J15" s="21">
        <f t="shared" si="2"/>
        <v>94.4</v>
      </c>
      <c r="K15" s="21">
        <v>629162.69999999995</v>
      </c>
      <c r="L15" s="21">
        <f t="shared" si="3"/>
        <v>100</v>
      </c>
      <c r="M15" s="21">
        <v>629162.69999999995</v>
      </c>
      <c r="N15" s="21">
        <f t="shared" si="4"/>
        <v>100</v>
      </c>
    </row>
    <row r="16" spans="1:14" ht="38.25" x14ac:dyDescent="0.25">
      <c r="A16" s="5" t="s">
        <v>27</v>
      </c>
      <c r="B16" s="19" t="s">
        <v>28</v>
      </c>
      <c r="C16" s="24">
        <v>14208.6</v>
      </c>
      <c r="D16" s="24">
        <v>14111.4</v>
      </c>
      <c r="E16" s="23">
        <f t="shared" si="0"/>
        <v>99.3</v>
      </c>
      <c r="F16" s="22">
        <v>13770</v>
      </c>
      <c r="G16" s="22">
        <v>14176.4</v>
      </c>
      <c r="H16" s="23">
        <f t="shared" si="1"/>
        <v>103</v>
      </c>
      <c r="I16" s="21">
        <v>14569.1</v>
      </c>
      <c r="J16" s="21">
        <f t="shared" si="2"/>
        <v>102.8</v>
      </c>
      <c r="K16" s="21">
        <v>14569.1</v>
      </c>
      <c r="L16" s="21">
        <f t="shared" si="3"/>
        <v>100</v>
      </c>
      <c r="M16" s="21">
        <v>14569.1</v>
      </c>
      <c r="N16" s="21">
        <f t="shared" si="4"/>
        <v>100</v>
      </c>
    </row>
    <row r="17" spans="1:14" ht="38.25" x14ac:dyDescent="0.25">
      <c r="A17" s="5" t="s">
        <v>29</v>
      </c>
      <c r="B17" s="19" t="s">
        <v>30</v>
      </c>
      <c r="C17" s="24">
        <v>89207.9</v>
      </c>
      <c r="D17" s="24">
        <v>89168.9</v>
      </c>
      <c r="E17" s="23">
        <f t="shared" si="0"/>
        <v>100</v>
      </c>
      <c r="F17" s="22">
        <v>84824.7</v>
      </c>
      <c r="G17" s="22">
        <v>94734.3</v>
      </c>
      <c r="H17" s="23">
        <f t="shared" si="1"/>
        <v>111.7</v>
      </c>
      <c r="I17" s="21">
        <v>56833.8</v>
      </c>
      <c r="J17" s="21">
        <f t="shared" si="2"/>
        <v>60</v>
      </c>
      <c r="K17" s="21">
        <v>57610.8</v>
      </c>
      <c r="L17" s="21">
        <f t="shared" si="3"/>
        <v>101.4</v>
      </c>
      <c r="M17" s="21">
        <v>52135.3</v>
      </c>
      <c r="N17" s="21">
        <f t="shared" si="4"/>
        <v>90.5</v>
      </c>
    </row>
    <row r="18" spans="1:14" ht="38.25" x14ac:dyDescent="0.25">
      <c r="A18" s="5" t="s">
        <v>31</v>
      </c>
      <c r="B18" s="19" t="s">
        <v>32</v>
      </c>
      <c r="C18" s="24">
        <v>104552.7</v>
      </c>
      <c r="D18" s="24">
        <v>102192.3</v>
      </c>
      <c r="E18" s="23">
        <f t="shared" si="0"/>
        <v>97.7</v>
      </c>
      <c r="F18" s="22">
        <v>19829.099999999999</v>
      </c>
      <c r="G18" s="22">
        <v>57292</v>
      </c>
      <c r="H18" s="23">
        <f t="shared" si="1"/>
        <v>288.89999999999998</v>
      </c>
      <c r="I18" s="21">
        <v>30014.400000000001</v>
      </c>
      <c r="J18" s="21">
        <f t="shared" si="2"/>
        <v>52.4</v>
      </c>
      <c r="K18" s="21">
        <v>21515.1</v>
      </c>
      <c r="L18" s="21">
        <f t="shared" si="3"/>
        <v>71.7</v>
      </c>
      <c r="M18" s="21">
        <v>21637.5</v>
      </c>
      <c r="N18" s="21">
        <f t="shared" si="4"/>
        <v>100.6</v>
      </c>
    </row>
    <row r="19" spans="1:14" ht="25.5" x14ac:dyDescent="0.25">
      <c r="A19" s="6" t="s">
        <v>33</v>
      </c>
      <c r="B19" s="20" t="s">
        <v>34</v>
      </c>
      <c r="C19" s="24">
        <v>275434.2</v>
      </c>
      <c r="D19" s="24">
        <v>261062.3</v>
      </c>
      <c r="E19" s="25">
        <f t="shared" si="0"/>
        <v>94.8</v>
      </c>
      <c r="F19" s="22">
        <v>200228.1</v>
      </c>
      <c r="G19" s="22">
        <v>403462.40000000002</v>
      </c>
      <c r="H19" s="23">
        <f t="shared" si="1"/>
        <v>201.5</v>
      </c>
      <c r="I19" s="21">
        <v>239160.9</v>
      </c>
      <c r="J19" s="21">
        <f t="shared" si="2"/>
        <v>59.3</v>
      </c>
      <c r="K19" s="21">
        <v>182378.2</v>
      </c>
      <c r="L19" s="26">
        <f t="shared" si="3"/>
        <v>76.3</v>
      </c>
      <c r="M19" s="21">
        <v>182378.2</v>
      </c>
      <c r="N19" s="26">
        <f t="shared" si="4"/>
        <v>100</v>
      </c>
    </row>
    <row r="20" spans="1:14" ht="25.5" x14ac:dyDescent="0.25">
      <c r="A20" s="7" t="s">
        <v>35</v>
      </c>
      <c r="B20" s="19" t="s">
        <v>36</v>
      </c>
      <c r="C20" s="24">
        <v>216127</v>
      </c>
      <c r="D20" s="24">
        <v>216587.5</v>
      </c>
      <c r="E20" s="21">
        <f t="shared" si="0"/>
        <v>100.2</v>
      </c>
      <c r="F20" s="22">
        <v>231732.2</v>
      </c>
      <c r="G20" s="22">
        <v>234718.8</v>
      </c>
      <c r="H20" s="23">
        <f t="shared" si="1"/>
        <v>101.3</v>
      </c>
      <c r="I20" s="21">
        <v>249517.4</v>
      </c>
      <c r="J20" s="21">
        <f t="shared" si="2"/>
        <v>106.3</v>
      </c>
      <c r="K20" s="21">
        <v>249517.4</v>
      </c>
      <c r="L20" s="21">
        <f t="shared" si="3"/>
        <v>100</v>
      </c>
      <c r="M20" s="21">
        <v>249517.4</v>
      </c>
      <c r="N20" s="21">
        <f t="shared" si="4"/>
        <v>100</v>
      </c>
    </row>
    <row r="21" spans="1:14" ht="25.5" x14ac:dyDescent="0.25">
      <c r="A21" s="7" t="s">
        <v>37</v>
      </c>
      <c r="B21" s="19" t="s">
        <v>38</v>
      </c>
      <c r="C21" s="24">
        <v>9976823.1999999993</v>
      </c>
      <c r="D21" s="24">
        <v>10176590.1</v>
      </c>
      <c r="E21" s="21">
        <f t="shared" si="0"/>
        <v>102</v>
      </c>
      <c r="F21" s="22">
        <v>10458776.4</v>
      </c>
      <c r="G21" s="22">
        <v>13653967.300000001</v>
      </c>
      <c r="H21" s="23">
        <f t="shared" si="1"/>
        <v>130.6</v>
      </c>
      <c r="I21" s="21">
        <v>10264888.6</v>
      </c>
      <c r="J21" s="21">
        <f t="shared" si="2"/>
        <v>75.2</v>
      </c>
      <c r="K21" s="21">
        <v>9450100.6999999993</v>
      </c>
      <c r="L21" s="21">
        <f t="shared" si="3"/>
        <v>92.1</v>
      </c>
      <c r="M21" s="21">
        <v>9292437.8000000007</v>
      </c>
      <c r="N21" s="21">
        <f t="shared" si="4"/>
        <v>98.3</v>
      </c>
    </row>
    <row r="22" spans="1:14" ht="25.5" x14ac:dyDescent="0.25">
      <c r="A22" s="7" t="s">
        <v>39</v>
      </c>
      <c r="B22" s="19" t="s">
        <v>40</v>
      </c>
      <c r="C22" s="24">
        <v>14271759.699999999</v>
      </c>
      <c r="D22" s="24">
        <v>14795901.4</v>
      </c>
      <c r="E22" s="21">
        <f t="shared" si="0"/>
        <v>103.7</v>
      </c>
      <c r="F22" s="22">
        <v>16217232.9</v>
      </c>
      <c r="G22" s="22">
        <v>17055943.100000001</v>
      </c>
      <c r="H22" s="23">
        <f t="shared" si="1"/>
        <v>105.2</v>
      </c>
      <c r="I22" s="21">
        <v>16417227.800000001</v>
      </c>
      <c r="J22" s="21">
        <f t="shared" si="2"/>
        <v>96.3</v>
      </c>
      <c r="K22" s="21">
        <v>13868661.9</v>
      </c>
      <c r="L22" s="21">
        <f t="shared" si="3"/>
        <v>84.5</v>
      </c>
      <c r="M22" s="21">
        <v>13452343.9</v>
      </c>
      <c r="N22" s="21">
        <f t="shared" si="4"/>
        <v>97</v>
      </c>
    </row>
    <row r="23" spans="1:14" ht="25.5" x14ac:dyDescent="0.25">
      <c r="A23" s="7" t="s">
        <v>41</v>
      </c>
      <c r="B23" s="19" t="s">
        <v>42</v>
      </c>
      <c r="C23" s="24">
        <v>2728624.9</v>
      </c>
      <c r="D23" s="24">
        <v>3294971.7</v>
      </c>
      <c r="E23" s="21">
        <f t="shared" si="0"/>
        <v>120.8</v>
      </c>
      <c r="F23" s="22">
        <v>2668312.6</v>
      </c>
      <c r="G23" s="22">
        <v>2126715.4</v>
      </c>
      <c r="H23" s="23">
        <f t="shared" si="1"/>
        <v>79.7</v>
      </c>
      <c r="I23" s="21">
        <v>2226649</v>
      </c>
      <c r="J23" s="21">
        <f t="shared" si="2"/>
        <v>104.7</v>
      </c>
      <c r="K23" s="21">
        <v>1969583.4</v>
      </c>
      <c r="L23" s="21">
        <f t="shared" si="3"/>
        <v>88.5</v>
      </c>
      <c r="M23" s="21">
        <v>2043001.2</v>
      </c>
      <c r="N23" s="21">
        <f t="shared" si="4"/>
        <v>103.7</v>
      </c>
    </row>
    <row r="24" spans="1:14" ht="25.5" x14ac:dyDescent="0.25">
      <c r="A24" s="7" t="s">
        <v>43</v>
      </c>
      <c r="B24" s="19" t="s">
        <v>44</v>
      </c>
      <c r="C24" s="24">
        <v>4486826.7</v>
      </c>
      <c r="D24" s="24">
        <v>4227024.5</v>
      </c>
      <c r="E24" s="21">
        <f t="shared" si="0"/>
        <v>94.2</v>
      </c>
      <c r="F24" s="22">
        <v>4262846.3</v>
      </c>
      <c r="G24" s="22">
        <v>3730668.4</v>
      </c>
      <c r="H24" s="23">
        <f t="shared" si="1"/>
        <v>87.5</v>
      </c>
      <c r="I24" s="21">
        <v>2485044.7000000002</v>
      </c>
      <c r="J24" s="21">
        <f t="shared" si="2"/>
        <v>66.599999999999994</v>
      </c>
      <c r="K24" s="21">
        <v>2388178</v>
      </c>
      <c r="L24" s="21">
        <f t="shared" si="3"/>
        <v>96.1</v>
      </c>
      <c r="M24" s="21">
        <v>2277457.9</v>
      </c>
      <c r="N24" s="21">
        <f t="shared" si="4"/>
        <v>95.4</v>
      </c>
    </row>
    <row r="25" spans="1:14" ht="25.5" x14ac:dyDescent="0.25">
      <c r="A25" s="7" t="s">
        <v>45</v>
      </c>
      <c r="B25" s="19" t="s">
        <v>46</v>
      </c>
      <c r="C25" s="24">
        <v>56018</v>
      </c>
      <c r="D25" s="24">
        <v>55515.4</v>
      </c>
      <c r="E25" s="21">
        <f t="shared" si="0"/>
        <v>99.1</v>
      </c>
      <c r="F25" s="22">
        <v>55256.3</v>
      </c>
      <c r="G25" s="22">
        <v>55589.7</v>
      </c>
      <c r="H25" s="23">
        <f t="shared" si="1"/>
        <v>100.6</v>
      </c>
      <c r="I25" s="21">
        <v>56045</v>
      </c>
      <c r="J25" s="21">
        <f t="shared" si="2"/>
        <v>100.8</v>
      </c>
      <c r="K25" s="21">
        <v>56045</v>
      </c>
      <c r="L25" s="21">
        <f t="shared" si="3"/>
        <v>100</v>
      </c>
      <c r="M25" s="21">
        <v>56045</v>
      </c>
      <c r="N25" s="21">
        <f t="shared" si="4"/>
        <v>100</v>
      </c>
    </row>
    <row r="26" spans="1:14" ht="25.5" x14ac:dyDescent="0.25">
      <c r="A26" s="7" t="s">
        <v>47</v>
      </c>
      <c r="B26" s="19" t="s">
        <v>48</v>
      </c>
      <c r="C26" s="24">
        <v>74200.5</v>
      </c>
      <c r="D26" s="24">
        <v>74903</v>
      </c>
      <c r="E26" s="21">
        <f t="shared" si="0"/>
        <v>100.9</v>
      </c>
      <c r="F26" s="22">
        <v>192374.9</v>
      </c>
      <c r="G26" s="22">
        <v>316596.59999999998</v>
      </c>
      <c r="H26" s="23">
        <f t="shared" si="1"/>
        <v>164.6</v>
      </c>
      <c r="I26" s="21">
        <v>76972.899999999994</v>
      </c>
      <c r="J26" s="21">
        <f t="shared" si="2"/>
        <v>24.3</v>
      </c>
      <c r="K26" s="21">
        <v>76972.899999999994</v>
      </c>
      <c r="L26" s="21">
        <f t="shared" si="3"/>
        <v>100</v>
      </c>
      <c r="M26" s="21">
        <v>76972.899999999994</v>
      </c>
      <c r="N26" s="21">
        <f t="shared" si="4"/>
        <v>100</v>
      </c>
    </row>
    <row r="27" spans="1:14" ht="25.5" x14ac:dyDescent="0.25">
      <c r="A27" s="7" t="s">
        <v>49</v>
      </c>
      <c r="B27" s="19" t="s">
        <v>50</v>
      </c>
      <c r="C27" s="24">
        <v>125750.5</v>
      </c>
      <c r="D27" s="24">
        <v>114521</v>
      </c>
      <c r="E27" s="21">
        <f t="shared" si="0"/>
        <v>91.1</v>
      </c>
      <c r="F27" s="22">
        <v>131130.70000000001</v>
      </c>
      <c r="G27" s="22">
        <v>131680</v>
      </c>
      <c r="H27" s="23">
        <f t="shared" si="1"/>
        <v>100.4</v>
      </c>
      <c r="I27" s="21">
        <v>141000</v>
      </c>
      <c r="J27" s="21">
        <f t="shared" si="2"/>
        <v>107.1</v>
      </c>
      <c r="K27" s="21">
        <v>141000</v>
      </c>
      <c r="L27" s="21">
        <f t="shared" si="3"/>
        <v>100</v>
      </c>
      <c r="M27" s="21">
        <v>141000</v>
      </c>
      <c r="N27" s="21">
        <f t="shared" si="4"/>
        <v>100</v>
      </c>
    </row>
    <row r="28" spans="1:14" ht="25.5" x14ac:dyDescent="0.25">
      <c r="A28" s="7" t="s">
        <v>51</v>
      </c>
      <c r="B28" s="19" t="s">
        <v>52</v>
      </c>
      <c r="C28" s="24">
        <v>1016614.3</v>
      </c>
      <c r="D28" s="24">
        <v>1010265.6</v>
      </c>
      <c r="E28" s="21">
        <f t="shared" si="0"/>
        <v>99.4</v>
      </c>
      <c r="F28" s="22">
        <v>1242359</v>
      </c>
      <c r="G28" s="22">
        <v>1230281.8</v>
      </c>
      <c r="H28" s="23">
        <f t="shared" si="1"/>
        <v>99</v>
      </c>
      <c r="I28" s="21">
        <v>1211343.6000000001</v>
      </c>
      <c r="J28" s="21">
        <f t="shared" si="2"/>
        <v>98.5</v>
      </c>
      <c r="K28" s="21">
        <v>1506978.5</v>
      </c>
      <c r="L28" s="21">
        <f t="shared" si="3"/>
        <v>124.4</v>
      </c>
      <c r="M28" s="21">
        <v>1505764.9</v>
      </c>
      <c r="N28" s="21">
        <f t="shared" si="4"/>
        <v>99.9</v>
      </c>
    </row>
    <row r="29" spans="1:14" ht="25.5" x14ac:dyDescent="0.25">
      <c r="A29" s="7" t="s">
        <v>53</v>
      </c>
      <c r="B29" s="19" t="s">
        <v>77</v>
      </c>
      <c r="C29" s="24">
        <v>1249081.1000000001</v>
      </c>
      <c r="D29" s="24">
        <v>1296393.8999999999</v>
      </c>
      <c r="E29" s="21">
        <f t="shared" si="0"/>
        <v>103.8</v>
      </c>
      <c r="F29" s="22">
        <v>1137290.7</v>
      </c>
      <c r="G29" s="22">
        <v>1209036.3</v>
      </c>
      <c r="H29" s="23">
        <f t="shared" si="1"/>
        <v>106.3</v>
      </c>
      <c r="I29" s="21">
        <v>1400070.7</v>
      </c>
      <c r="J29" s="21">
        <f t="shared" si="2"/>
        <v>115.8</v>
      </c>
      <c r="K29" s="21">
        <v>1244619.8999999999</v>
      </c>
      <c r="L29" s="21">
        <f t="shared" si="3"/>
        <v>88.9</v>
      </c>
      <c r="M29" s="21">
        <v>1188240.3</v>
      </c>
      <c r="N29" s="21">
        <f t="shared" si="4"/>
        <v>95.5</v>
      </c>
    </row>
    <row r="30" spans="1:14" ht="38.25" x14ac:dyDescent="0.25">
      <c r="A30" s="7" t="s">
        <v>54</v>
      </c>
      <c r="B30" s="19" t="s">
        <v>55</v>
      </c>
      <c r="C30" s="24">
        <v>43557.4</v>
      </c>
      <c r="D30" s="24">
        <v>42366.3</v>
      </c>
      <c r="E30" s="21">
        <f t="shared" si="0"/>
        <v>97.3</v>
      </c>
      <c r="F30" s="22">
        <v>49384.2</v>
      </c>
      <c r="G30" s="22">
        <v>49748.1</v>
      </c>
      <c r="H30" s="23">
        <f t="shared" si="1"/>
        <v>100.7</v>
      </c>
      <c r="I30" s="21">
        <v>49857.3</v>
      </c>
      <c r="J30" s="21">
        <f t="shared" si="2"/>
        <v>100.2</v>
      </c>
      <c r="K30" s="21">
        <v>50669.4</v>
      </c>
      <c r="L30" s="21">
        <f t="shared" si="3"/>
        <v>101.6</v>
      </c>
      <c r="M30" s="21">
        <v>50669.4</v>
      </c>
      <c r="N30" s="21">
        <f t="shared" si="4"/>
        <v>100</v>
      </c>
    </row>
    <row r="31" spans="1:14" ht="38.25" x14ac:dyDescent="0.25">
      <c r="A31" s="7" t="s">
        <v>56</v>
      </c>
      <c r="B31" s="19" t="s">
        <v>57</v>
      </c>
      <c r="C31" s="24">
        <v>12978.5</v>
      </c>
      <c r="D31" s="24">
        <v>12897.2</v>
      </c>
      <c r="E31" s="21">
        <f t="shared" si="0"/>
        <v>99.4</v>
      </c>
      <c r="F31" s="22">
        <v>13463.2</v>
      </c>
      <c r="G31" s="22">
        <v>13463.2</v>
      </c>
      <c r="H31" s="23">
        <f t="shared" si="1"/>
        <v>100</v>
      </c>
      <c r="I31" s="21">
        <v>13737.5</v>
      </c>
      <c r="J31" s="21">
        <f t="shared" si="2"/>
        <v>102</v>
      </c>
      <c r="K31" s="21">
        <v>13737.5</v>
      </c>
      <c r="L31" s="21">
        <f t="shared" si="3"/>
        <v>100</v>
      </c>
      <c r="M31" s="21">
        <v>13737.5</v>
      </c>
      <c r="N31" s="21">
        <f t="shared" si="4"/>
        <v>100</v>
      </c>
    </row>
    <row r="32" spans="1:14" ht="25.5" x14ac:dyDescent="0.25">
      <c r="A32" s="7" t="s">
        <v>58</v>
      </c>
      <c r="B32" s="19" t="s">
        <v>59</v>
      </c>
      <c r="C32" s="24">
        <v>680793</v>
      </c>
      <c r="D32" s="24">
        <v>550950.80000000005</v>
      </c>
      <c r="E32" s="21">
        <f t="shared" si="0"/>
        <v>80.900000000000006</v>
      </c>
      <c r="F32" s="22">
        <v>775834.1</v>
      </c>
      <c r="G32" s="22">
        <v>1018851.4</v>
      </c>
      <c r="H32" s="23">
        <f t="shared" si="1"/>
        <v>131.30000000000001</v>
      </c>
      <c r="I32" s="21">
        <v>739110.3</v>
      </c>
      <c r="J32" s="21">
        <f t="shared" si="2"/>
        <v>72.5</v>
      </c>
      <c r="K32" s="21">
        <v>783175.8</v>
      </c>
      <c r="L32" s="21">
        <f t="shared" si="3"/>
        <v>106</v>
      </c>
      <c r="M32" s="21">
        <v>932986</v>
      </c>
      <c r="N32" s="21">
        <f t="shared" si="4"/>
        <v>119.1</v>
      </c>
    </row>
    <row r="33" spans="1:14" ht="38.25" x14ac:dyDescent="0.25">
      <c r="A33" s="7" t="s">
        <v>60</v>
      </c>
      <c r="B33" s="19" t="s">
        <v>61</v>
      </c>
      <c r="C33" s="24">
        <v>9203.2000000000007</v>
      </c>
      <c r="D33" s="24">
        <v>9053.7000000000007</v>
      </c>
      <c r="E33" s="21">
        <f t="shared" si="0"/>
        <v>98.4</v>
      </c>
      <c r="F33" s="22">
        <v>9825.1</v>
      </c>
      <c r="G33" s="22">
        <v>9825.1</v>
      </c>
      <c r="H33" s="23">
        <f t="shared" si="1"/>
        <v>100</v>
      </c>
      <c r="I33" s="21">
        <v>10007.1</v>
      </c>
      <c r="J33" s="21">
        <f t="shared" si="2"/>
        <v>101.9</v>
      </c>
      <c r="K33" s="21">
        <v>10007.1</v>
      </c>
      <c r="L33" s="21">
        <f t="shared" si="3"/>
        <v>100</v>
      </c>
      <c r="M33" s="21">
        <v>10007.1</v>
      </c>
      <c r="N33" s="21">
        <f t="shared" si="4"/>
        <v>100</v>
      </c>
    </row>
    <row r="34" spans="1:14" ht="38.25" x14ac:dyDescent="0.25">
      <c r="A34" s="7" t="s">
        <v>62</v>
      </c>
      <c r="B34" s="19" t="s">
        <v>63</v>
      </c>
      <c r="C34" s="24">
        <v>413178.6</v>
      </c>
      <c r="D34" s="24">
        <v>411712.4</v>
      </c>
      <c r="E34" s="21">
        <f t="shared" si="0"/>
        <v>99.6</v>
      </c>
      <c r="F34" s="22">
        <v>486989.1</v>
      </c>
      <c r="G34" s="22">
        <v>565181.9</v>
      </c>
      <c r="H34" s="23">
        <f t="shared" si="1"/>
        <v>116.1</v>
      </c>
      <c r="I34" s="21">
        <v>511939</v>
      </c>
      <c r="J34" s="21">
        <f t="shared" si="2"/>
        <v>90.6</v>
      </c>
      <c r="K34" s="21">
        <v>510224.5</v>
      </c>
      <c r="L34" s="21">
        <f t="shared" si="3"/>
        <v>99.7</v>
      </c>
      <c r="M34" s="21">
        <v>510224.5</v>
      </c>
      <c r="N34" s="21">
        <f t="shared" si="4"/>
        <v>100</v>
      </c>
    </row>
    <row r="35" spans="1:14" ht="25.5" x14ac:dyDescent="0.25">
      <c r="A35" s="7" t="s">
        <v>64</v>
      </c>
      <c r="B35" s="19" t="s">
        <v>65</v>
      </c>
      <c r="C35" s="24">
        <v>9434285.5</v>
      </c>
      <c r="D35" s="24">
        <v>9240012.8000000007</v>
      </c>
      <c r="E35" s="21">
        <f t="shared" si="0"/>
        <v>97.9</v>
      </c>
      <c r="F35" s="22">
        <v>10733961.6</v>
      </c>
      <c r="G35" s="22">
        <v>12251541.4</v>
      </c>
      <c r="H35" s="23">
        <f t="shared" si="1"/>
        <v>114.1</v>
      </c>
      <c r="I35" s="21">
        <v>11452035.199999999</v>
      </c>
      <c r="J35" s="21">
        <f t="shared" si="2"/>
        <v>93.5</v>
      </c>
      <c r="K35" s="21">
        <v>11371855.199999999</v>
      </c>
      <c r="L35" s="21">
        <f t="shared" si="3"/>
        <v>99.3</v>
      </c>
      <c r="M35" s="21">
        <v>11341184.4</v>
      </c>
      <c r="N35" s="21">
        <f t="shared" si="4"/>
        <v>99.7</v>
      </c>
    </row>
    <row r="36" spans="1:14" ht="38.25" x14ac:dyDescent="0.25">
      <c r="A36" s="7" t="s">
        <v>66</v>
      </c>
      <c r="B36" s="19" t="s">
        <v>67</v>
      </c>
      <c r="C36" s="24">
        <v>186818.8</v>
      </c>
      <c r="D36" s="24">
        <v>186427</v>
      </c>
      <c r="E36" s="21">
        <f t="shared" si="0"/>
        <v>99.8</v>
      </c>
      <c r="F36" s="22">
        <v>191914.7</v>
      </c>
      <c r="G36" s="22">
        <v>207715.5</v>
      </c>
      <c r="H36" s="23">
        <f t="shared" si="1"/>
        <v>108.2</v>
      </c>
      <c r="I36" s="21">
        <v>210371.20000000001</v>
      </c>
      <c r="J36" s="21">
        <f t="shared" si="2"/>
        <v>101.3</v>
      </c>
      <c r="K36" s="21">
        <v>211376.4</v>
      </c>
      <c r="L36" s="21">
        <f t="shared" si="3"/>
        <v>100.5</v>
      </c>
      <c r="M36" s="21">
        <v>210317.1</v>
      </c>
      <c r="N36" s="21">
        <f t="shared" si="4"/>
        <v>99.5</v>
      </c>
    </row>
    <row r="37" spans="1:14" ht="25.5" x14ac:dyDescent="0.25">
      <c r="A37" s="7">
        <v>766</v>
      </c>
      <c r="B37" s="19" t="s">
        <v>72</v>
      </c>
      <c r="C37" s="24">
        <v>734612.6</v>
      </c>
      <c r="D37" s="24">
        <v>714447.3</v>
      </c>
      <c r="E37" s="21">
        <f t="shared" si="0"/>
        <v>97.3</v>
      </c>
      <c r="F37" s="22">
        <v>759059.8</v>
      </c>
      <c r="G37" s="22">
        <v>815519.5</v>
      </c>
      <c r="H37" s="23">
        <f t="shared" si="1"/>
        <v>107.4</v>
      </c>
      <c r="I37" s="21">
        <v>790345.5</v>
      </c>
      <c r="J37" s="21">
        <f t="shared" si="2"/>
        <v>96.9</v>
      </c>
      <c r="K37" s="21">
        <v>790445.5</v>
      </c>
      <c r="L37" s="21">
        <f t="shared" si="3"/>
        <v>100</v>
      </c>
      <c r="M37" s="21">
        <v>790445.5</v>
      </c>
      <c r="N37" s="21">
        <f t="shared" si="4"/>
        <v>100</v>
      </c>
    </row>
    <row r="38" spans="1:14" ht="38.25" x14ac:dyDescent="0.25">
      <c r="A38" s="7" t="s">
        <v>68</v>
      </c>
      <c r="B38" s="19" t="s">
        <v>69</v>
      </c>
      <c r="C38" s="24">
        <v>74334.8</v>
      </c>
      <c r="D38" s="24">
        <v>47805.4</v>
      </c>
      <c r="E38" s="21">
        <f t="shared" si="0"/>
        <v>64.3</v>
      </c>
      <c r="F38" s="22">
        <v>89035.9</v>
      </c>
      <c r="G38" s="22">
        <v>88785.600000000006</v>
      </c>
      <c r="H38" s="23">
        <f t="shared" si="1"/>
        <v>99.7</v>
      </c>
      <c r="I38" s="21">
        <v>89269</v>
      </c>
      <c r="J38" s="21">
        <f t="shared" si="2"/>
        <v>100.5</v>
      </c>
      <c r="K38" s="21">
        <v>89440.1</v>
      </c>
      <c r="L38" s="21">
        <f t="shared" si="3"/>
        <v>100.2</v>
      </c>
      <c r="M38" s="21">
        <v>89440.1</v>
      </c>
      <c r="N38" s="21">
        <f t="shared" si="4"/>
        <v>100</v>
      </c>
    </row>
    <row r="39" spans="1:14" ht="15.75" x14ac:dyDescent="0.25">
      <c r="A39" s="15" t="s">
        <v>70</v>
      </c>
      <c r="B39" s="15"/>
      <c r="C39" s="27">
        <f>SUM(C7:C38)</f>
        <v>71121753.200000003</v>
      </c>
      <c r="D39" s="27">
        <f>SUM(D7:D38)</f>
        <v>68037603.5</v>
      </c>
      <c r="E39" s="27">
        <f>D39/C39*100</f>
        <v>95.7</v>
      </c>
      <c r="F39" s="27">
        <f>SUM(F7:F38)</f>
        <v>72299644</v>
      </c>
      <c r="G39" s="27">
        <f>SUM(G7:G38)</f>
        <v>83289354.799999997</v>
      </c>
      <c r="H39" s="23">
        <f t="shared" si="1"/>
        <v>115.2</v>
      </c>
      <c r="I39" s="27">
        <f>SUM(I7:I38)</f>
        <v>64072852.700000003</v>
      </c>
      <c r="J39" s="21">
        <f t="shared" si="2"/>
        <v>76.900000000000006</v>
      </c>
      <c r="K39" s="27">
        <f>SUM(K7:K38)</f>
        <v>59966209.600000001</v>
      </c>
      <c r="L39" s="27">
        <f t="shared" ref="L39" si="5">K39/I39*100</f>
        <v>93.6</v>
      </c>
      <c r="M39" s="27">
        <f>SUM(M7:M38)</f>
        <v>60763312.100000001</v>
      </c>
      <c r="N39" s="27">
        <f>M39/K39*100</f>
        <v>101.3</v>
      </c>
    </row>
  </sheetData>
  <mergeCells count="10">
    <mergeCell ref="A39:B39"/>
    <mergeCell ref="C4:E4"/>
    <mergeCell ref="F4:H4"/>
    <mergeCell ref="A3:N3"/>
    <mergeCell ref="A2:N2"/>
    <mergeCell ref="L1:N1"/>
    <mergeCell ref="A4:B5"/>
    <mergeCell ref="I4:J4"/>
    <mergeCell ref="K4:L4"/>
    <mergeCell ref="M4:N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2020-11-11T11:16:02Z</cp:lastPrinted>
  <dcterms:created xsi:type="dcterms:W3CDTF">2019-10-23T08:01:57Z</dcterms:created>
  <dcterms:modified xsi:type="dcterms:W3CDTF">2020-11-11T11:16:15Z</dcterms:modified>
</cp:coreProperties>
</file>