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Прил 6" sheetId="4" r:id="rId1"/>
  </sheets>
  <calcPr calcId="162913"/>
</workbook>
</file>

<file path=xl/calcChain.xml><?xml version="1.0" encoding="utf-8"?>
<calcChain xmlns="http://schemas.openxmlformats.org/spreadsheetml/2006/main">
  <c r="G16" i="4" l="1"/>
  <c r="H16" i="4" s="1"/>
  <c r="G15" i="4"/>
  <c r="H15" i="4" s="1"/>
  <c r="E17" i="4" l="1"/>
  <c r="B17" i="4"/>
  <c r="G6" i="4"/>
  <c r="H6" i="4" s="1"/>
  <c r="G8" i="4"/>
  <c r="H8" i="4" s="1"/>
  <c r="G11" i="4"/>
  <c r="H11" i="4" s="1"/>
  <c r="C15" i="4" l="1"/>
  <c r="C16" i="4"/>
  <c r="F15" i="4"/>
  <c r="F16" i="4"/>
  <c r="F6" i="4"/>
  <c r="F11" i="4"/>
  <c r="F8" i="4"/>
  <c r="G7" i="4"/>
  <c r="H7" i="4" s="1"/>
  <c r="G14" i="4"/>
  <c r="H14" i="4" s="1"/>
  <c r="G13" i="4"/>
  <c r="H13" i="4" s="1"/>
  <c r="G12" i="4" l="1"/>
  <c r="H12" i="4" s="1"/>
  <c r="F14" i="4" l="1"/>
  <c r="F7" i="4"/>
  <c r="F13" i="4"/>
  <c r="C12" i="4"/>
  <c r="C17" i="4"/>
  <c r="C11" i="4"/>
  <c r="C8" i="4"/>
  <c r="C6" i="4"/>
  <c r="C9" i="4"/>
  <c r="C7" i="4"/>
  <c r="C13" i="4"/>
  <c r="C14" i="4"/>
  <c r="F12" i="4"/>
  <c r="G17" i="4"/>
  <c r="H17" i="4" s="1"/>
  <c r="F17" i="4"/>
</calcChain>
</file>

<file path=xl/sharedStrings.xml><?xml version="1.0" encoding="utf-8"?>
<sst xmlns="http://schemas.openxmlformats.org/spreadsheetml/2006/main" count="44" uniqueCount="26">
  <si>
    <t>Удельный
вес
(%)</t>
  </si>
  <si>
    <t>Отклонение
гр.3 - гр.1
(тыс. руб.)</t>
  </si>
  <si>
    <t>Прирост (+) /
снижение (-)
гр.5/гр.1*100
(%)</t>
  </si>
  <si>
    <t>А</t>
  </si>
  <si>
    <t>Б</t>
  </si>
  <si>
    <t>Стимулирование руководителей исполнительно-распорядительных органов муниципальных образований области</t>
  </si>
  <si>
    <t>ВСЕГО</t>
  </si>
  <si>
    <t>Наименование в 2019 году</t>
  </si>
  <si>
    <t>Поддержка мер по обеспечению сбалансированности бюджетов</t>
  </si>
  <si>
    <t>Выравнивание бюджетной обеспеченности муниципальных районов (городских округов) из регионального фонда финансовой поддержки</t>
  </si>
  <si>
    <t>Стимулирование муниципальных образований Калужской области - победителей конкурса по благоустройству территории, прилегающей к государственным объектам, оказывающим медицинскую помощь</t>
  </si>
  <si>
    <t>Государственная поддержка отрасли культуры (государственная поддержка лучших сельских учреждений культуры)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</si>
  <si>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</si>
  <si>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Стимулирование муниципальных образований Калужской области за реализацию проектов развития общественной инфраструктуры муниципальных образований, основанных на местных инициативах без привлечения средств бюджетов бюджетной системы Российской Федерации</t>
  </si>
  <si>
    <t>Стимулирование лучших муниципальных образований Калужской области на территории которых расположены общеобразовательные организации – победители ежегодного конкурса отбора лучших общеобразовательных организаций, находящихся на территории Калужской области</t>
  </si>
  <si>
    <t>Поощрение муниципальных образований Калужской области - победителей регионального этапа конкурса</t>
  </si>
  <si>
    <t>Стимулирование муниципальных образований Калужской области, участвующих в конкурсе "Лучшая муниципальная практика развития территорий  территориального общественного самоуправления"</t>
  </si>
  <si>
    <t>Утверждено
на 2020 год
Законом о бюджете
(тыс. руб.)</t>
  </si>
  <si>
    <t>Предусматривается
законопроектом
на 2021 год (тыс. руб.)</t>
  </si>
  <si>
    <t>Стимулирование лучших муниципальных образований Калужской области на территории которых расположены общеобразовательные организации - победители ежегодного конкурса отбора лучших общеобразовательных организаций, находящихся на территории Калужской области</t>
  </si>
  <si>
    <t>Динамика дотаций из областного бюджета в 2020-2021 годах</t>
  </si>
  <si>
    <t>Приложение 6 к заключению на проект закона Калужской области «Об областном бюджете на 2021 год и на плановый период 2022 и 2023 годов»</t>
  </si>
  <si>
    <t>Наименование в 2021 году</t>
  </si>
  <si>
    <t>Государственная поддержка отрасли культуры (государственная поддержка лучших работников сельских учреждений культуры)</t>
  </si>
  <si>
    <t>менее 0,1%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</si>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</sst>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2" fillId="0" borderId="0"/>
    <xf numFmtId="0" fontId="2" fillId="0" borderId="0"/>
    <xf numFmtId="0" fontId="7" fillId="0" borderId="0">
      <alignment vertical="top" wrapText="1"/>
    </xf>
    <xf numFmtId="0" fontId="2" fillId="0" borderId="0"/>
    <xf numFmtId="0" fontId="2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2" borderId="1" applyNumberFormat="0" applyFont="0" applyAlignment="0" applyProtection="0"/>
    <xf numFmtId="0" fontId="9" fillId="2" borderId="1" applyNumberFormat="0" applyFont="0" applyAlignment="0" applyProtection="0"/>
  </cellStyleXfs>
  <cellXfs count="22">
    <xf numFmtId="0" fontId="0" fillId="0" borderId="0" xfId="0"/>
    <xf numFmtId="164" fontId="3" fillId="0" borderId="0" xfId="1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vertical="center" wrapText="1"/>
    </xf>
    <xf numFmtId="0" fontId="4" fillId="0" borderId="0" xfId="1" applyFont="1" applyBorder="1" applyAlignment="1">
      <alignment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6" fillId="0" borderId="2" xfId="1" applyNumberFormat="1" applyFont="1" applyFill="1" applyBorder="1" applyAlignment="1">
      <alignment vertical="center" wrapText="1"/>
    </xf>
    <xf numFmtId="0" fontId="4" fillId="0" borderId="0" xfId="1" applyFont="1"/>
    <xf numFmtId="0" fontId="3" fillId="0" borderId="2" xfId="1" applyNumberFormat="1" applyFont="1" applyBorder="1" applyAlignment="1">
      <alignment vertical="center" wrapText="1"/>
    </xf>
    <xf numFmtId="0" fontId="6" fillId="15" borderId="2" xfId="1" applyNumberFormat="1" applyFont="1" applyFill="1" applyBorder="1" applyAlignment="1">
      <alignment vertical="center" wrapText="1"/>
    </xf>
    <xf numFmtId="164" fontId="4" fillId="0" borderId="0" xfId="1" quotePrefix="1" applyNumberFormat="1" applyFont="1" applyFill="1" applyBorder="1" applyAlignment="1">
      <alignment horizontal="right" vertical="center"/>
    </xf>
    <xf numFmtId="0" fontId="4" fillId="15" borderId="2" xfId="0" applyNumberFormat="1" applyFont="1" applyFill="1" applyBorder="1" applyAlignment="1">
      <alignment vertical="center" wrapText="1"/>
    </xf>
    <xf numFmtId="164" fontId="4" fillId="15" borderId="2" xfId="0" applyNumberFormat="1" applyFont="1" applyFill="1" applyBorder="1" applyAlignment="1">
      <alignment horizontal="right"/>
    </xf>
    <xf numFmtId="0" fontId="6" fillId="15" borderId="2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left" vertical="center" wrapText="1"/>
    </xf>
    <xf numFmtId="164" fontId="4" fillId="15" borderId="2" xfId="1" applyNumberFormat="1" applyFont="1" applyFill="1" applyBorder="1" applyAlignment="1">
      <alignment horizontal="right"/>
    </xf>
    <xf numFmtId="164" fontId="4" fillId="0" borderId="2" xfId="1" applyNumberFormat="1" applyFont="1" applyBorder="1" applyAlignment="1">
      <alignment horizontal="right"/>
    </xf>
    <xf numFmtId="164" fontId="3" fillId="0" borderId="2" xfId="1" applyNumberFormat="1" applyFont="1" applyBorder="1" applyAlignment="1">
      <alignment horizontal="right"/>
    </xf>
    <xf numFmtId="164" fontId="4" fillId="0" borderId="2" xfId="1" applyNumberFormat="1" applyFont="1" applyFill="1" applyBorder="1" applyAlignment="1">
      <alignment horizontal="right"/>
    </xf>
    <xf numFmtId="0" fontId="6" fillId="15" borderId="2" xfId="1" applyNumberFormat="1" applyFont="1" applyFill="1" applyBorder="1" applyAlignment="1">
      <alignment horizontal="center" wrapText="1"/>
    </xf>
    <xf numFmtId="164" fontId="3" fillId="0" borderId="2" xfId="1" applyNumberFormat="1" applyFont="1" applyFill="1" applyBorder="1" applyAlignment="1">
      <alignment horizontal="right"/>
    </xf>
  </cellXfs>
  <cellStyles count="37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Обычный" xfId="0" builtinId="0"/>
    <cellStyle name="Обычный 10" xfId="1"/>
    <cellStyle name="Обычный 11" xfId="14"/>
    <cellStyle name="Обычный 12" xfId="15"/>
    <cellStyle name="Обычный 13" xfId="16"/>
    <cellStyle name="Обычный 14" xfId="17"/>
    <cellStyle name="Обычный 15" xfId="18"/>
    <cellStyle name="Обычный 16" xfId="19"/>
    <cellStyle name="Обычный 2" xfId="20"/>
    <cellStyle name="Обычный 2 2" xfId="21"/>
    <cellStyle name="Обычный 2 2 2" xfId="22"/>
    <cellStyle name="Обычный 2 3" xfId="23"/>
    <cellStyle name="Обычный 2 4" xfId="24"/>
    <cellStyle name="Обычный 3" xfId="25"/>
    <cellStyle name="Обычный 3 2" xfId="26"/>
    <cellStyle name="Обычный 3 2 2" xfId="27"/>
    <cellStyle name="Обычный 3 3" xfId="28"/>
    <cellStyle name="Обычный 4" xfId="29"/>
    <cellStyle name="Обычный 5" xfId="30"/>
    <cellStyle name="Обычный 6" xfId="31"/>
    <cellStyle name="Обычный 7" xfId="32"/>
    <cellStyle name="Обычный 8" xfId="33"/>
    <cellStyle name="Обычный 9" xfId="34"/>
    <cellStyle name="Примечание 2" xfId="35"/>
    <cellStyle name="Примечание 3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zoomScaleNormal="100" workbookViewId="0"/>
  </sheetViews>
  <sheetFormatPr defaultRowHeight="12.75" x14ac:dyDescent="0.2"/>
  <cols>
    <col min="1" max="1" width="42.85546875" style="7" customWidth="1"/>
    <col min="2" max="2" width="13.7109375" style="7" bestFit="1" customWidth="1"/>
    <col min="3" max="3" width="10.42578125" style="7" customWidth="1"/>
    <col min="4" max="4" width="42.85546875" style="7" customWidth="1"/>
    <col min="5" max="5" width="18.85546875" style="7" customWidth="1"/>
    <col min="6" max="6" width="10.28515625" style="7" customWidth="1"/>
    <col min="7" max="7" width="12.28515625" style="7" customWidth="1"/>
    <col min="8" max="8" width="12.7109375" style="7" customWidth="1"/>
    <col min="9" max="251" width="9.140625" style="7"/>
    <col min="252" max="252" width="52.28515625" style="7" customWidth="1"/>
    <col min="253" max="254" width="13.7109375" style="7" bestFit="1" customWidth="1"/>
    <col min="255" max="255" width="10.7109375" style="7" bestFit="1" customWidth="1"/>
    <col min="256" max="256" width="13.140625" style="7" bestFit="1" customWidth="1"/>
    <col min="257" max="257" width="12.7109375" style="7" bestFit="1" customWidth="1"/>
    <col min="258" max="258" width="15" style="7" bestFit="1" customWidth="1"/>
    <col min="259" max="259" width="14.5703125" style="7" bestFit="1" customWidth="1"/>
    <col min="260" max="507" width="9.140625" style="7"/>
    <col min="508" max="508" width="52.28515625" style="7" customWidth="1"/>
    <col min="509" max="510" width="13.7109375" style="7" bestFit="1" customWidth="1"/>
    <col min="511" max="511" width="10.7109375" style="7" bestFit="1" customWidth="1"/>
    <col min="512" max="512" width="13.140625" style="7" bestFit="1" customWidth="1"/>
    <col min="513" max="513" width="12.7109375" style="7" bestFit="1" customWidth="1"/>
    <col min="514" max="514" width="15" style="7" bestFit="1" customWidth="1"/>
    <col min="515" max="515" width="14.5703125" style="7" bestFit="1" customWidth="1"/>
    <col min="516" max="763" width="9.140625" style="7"/>
    <col min="764" max="764" width="52.28515625" style="7" customWidth="1"/>
    <col min="765" max="766" width="13.7109375" style="7" bestFit="1" customWidth="1"/>
    <col min="767" max="767" width="10.7109375" style="7" bestFit="1" customWidth="1"/>
    <col min="768" max="768" width="13.140625" style="7" bestFit="1" customWidth="1"/>
    <col min="769" max="769" width="12.7109375" style="7" bestFit="1" customWidth="1"/>
    <col min="770" max="770" width="15" style="7" bestFit="1" customWidth="1"/>
    <col min="771" max="771" width="14.5703125" style="7" bestFit="1" customWidth="1"/>
    <col min="772" max="1019" width="9.140625" style="7"/>
    <col min="1020" max="1020" width="52.28515625" style="7" customWidth="1"/>
    <col min="1021" max="1022" width="13.7109375" style="7" bestFit="1" customWidth="1"/>
    <col min="1023" max="1023" width="10.7109375" style="7" bestFit="1" customWidth="1"/>
    <col min="1024" max="1024" width="13.140625" style="7" bestFit="1" customWidth="1"/>
    <col min="1025" max="1025" width="12.7109375" style="7" bestFit="1" customWidth="1"/>
    <col min="1026" max="1026" width="15" style="7" bestFit="1" customWidth="1"/>
    <col min="1027" max="1027" width="14.5703125" style="7" bestFit="1" customWidth="1"/>
    <col min="1028" max="1275" width="9.140625" style="7"/>
    <col min="1276" max="1276" width="52.28515625" style="7" customWidth="1"/>
    <col min="1277" max="1278" width="13.7109375" style="7" bestFit="1" customWidth="1"/>
    <col min="1279" max="1279" width="10.7109375" style="7" bestFit="1" customWidth="1"/>
    <col min="1280" max="1280" width="13.140625" style="7" bestFit="1" customWidth="1"/>
    <col min="1281" max="1281" width="12.7109375" style="7" bestFit="1" customWidth="1"/>
    <col min="1282" max="1282" width="15" style="7" bestFit="1" customWidth="1"/>
    <col min="1283" max="1283" width="14.5703125" style="7" bestFit="1" customWidth="1"/>
    <col min="1284" max="1531" width="9.140625" style="7"/>
    <col min="1532" max="1532" width="52.28515625" style="7" customWidth="1"/>
    <col min="1533" max="1534" width="13.7109375" style="7" bestFit="1" customWidth="1"/>
    <col min="1535" max="1535" width="10.7109375" style="7" bestFit="1" customWidth="1"/>
    <col min="1536" max="1536" width="13.140625" style="7" bestFit="1" customWidth="1"/>
    <col min="1537" max="1537" width="12.7109375" style="7" bestFit="1" customWidth="1"/>
    <col min="1538" max="1538" width="15" style="7" bestFit="1" customWidth="1"/>
    <col min="1539" max="1539" width="14.5703125" style="7" bestFit="1" customWidth="1"/>
    <col min="1540" max="1787" width="9.140625" style="7"/>
    <col min="1788" max="1788" width="52.28515625" style="7" customWidth="1"/>
    <col min="1789" max="1790" width="13.7109375" style="7" bestFit="1" customWidth="1"/>
    <col min="1791" max="1791" width="10.7109375" style="7" bestFit="1" customWidth="1"/>
    <col min="1792" max="1792" width="13.140625" style="7" bestFit="1" customWidth="1"/>
    <col min="1793" max="1793" width="12.7109375" style="7" bestFit="1" customWidth="1"/>
    <col min="1794" max="1794" width="15" style="7" bestFit="1" customWidth="1"/>
    <col min="1795" max="1795" width="14.5703125" style="7" bestFit="1" customWidth="1"/>
    <col min="1796" max="2043" width="9.140625" style="7"/>
    <col min="2044" max="2044" width="52.28515625" style="7" customWidth="1"/>
    <col min="2045" max="2046" width="13.7109375" style="7" bestFit="1" customWidth="1"/>
    <col min="2047" max="2047" width="10.7109375" style="7" bestFit="1" customWidth="1"/>
    <col min="2048" max="2048" width="13.140625" style="7" bestFit="1" customWidth="1"/>
    <col min="2049" max="2049" width="12.7109375" style="7" bestFit="1" customWidth="1"/>
    <col min="2050" max="2050" width="15" style="7" bestFit="1" customWidth="1"/>
    <col min="2051" max="2051" width="14.5703125" style="7" bestFit="1" customWidth="1"/>
    <col min="2052" max="2299" width="9.140625" style="7"/>
    <col min="2300" max="2300" width="52.28515625" style="7" customWidth="1"/>
    <col min="2301" max="2302" width="13.7109375" style="7" bestFit="1" customWidth="1"/>
    <col min="2303" max="2303" width="10.7109375" style="7" bestFit="1" customWidth="1"/>
    <col min="2304" max="2304" width="13.140625" style="7" bestFit="1" customWidth="1"/>
    <col min="2305" max="2305" width="12.7109375" style="7" bestFit="1" customWidth="1"/>
    <col min="2306" max="2306" width="15" style="7" bestFit="1" customWidth="1"/>
    <col min="2307" max="2307" width="14.5703125" style="7" bestFit="1" customWidth="1"/>
    <col min="2308" max="2555" width="9.140625" style="7"/>
    <col min="2556" max="2556" width="52.28515625" style="7" customWidth="1"/>
    <col min="2557" max="2558" width="13.7109375" style="7" bestFit="1" customWidth="1"/>
    <col min="2559" max="2559" width="10.7109375" style="7" bestFit="1" customWidth="1"/>
    <col min="2560" max="2560" width="13.140625" style="7" bestFit="1" customWidth="1"/>
    <col min="2561" max="2561" width="12.7109375" style="7" bestFit="1" customWidth="1"/>
    <col min="2562" max="2562" width="15" style="7" bestFit="1" customWidth="1"/>
    <col min="2563" max="2563" width="14.5703125" style="7" bestFit="1" customWidth="1"/>
    <col min="2564" max="2811" width="9.140625" style="7"/>
    <col min="2812" max="2812" width="52.28515625" style="7" customWidth="1"/>
    <col min="2813" max="2814" width="13.7109375" style="7" bestFit="1" customWidth="1"/>
    <col min="2815" max="2815" width="10.7109375" style="7" bestFit="1" customWidth="1"/>
    <col min="2816" max="2816" width="13.140625" style="7" bestFit="1" customWidth="1"/>
    <col min="2817" max="2817" width="12.7109375" style="7" bestFit="1" customWidth="1"/>
    <col min="2818" max="2818" width="15" style="7" bestFit="1" customWidth="1"/>
    <col min="2819" max="2819" width="14.5703125" style="7" bestFit="1" customWidth="1"/>
    <col min="2820" max="3067" width="9.140625" style="7"/>
    <col min="3068" max="3068" width="52.28515625" style="7" customWidth="1"/>
    <col min="3069" max="3070" width="13.7109375" style="7" bestFit="1" customWidth="1"/>
    <col min="3071" max="3071" width="10.7109375" style="7" bestFit="1" customWidth="1"/>
    <col min="3072" max="3072" width="13.140625" style="7" bestFit="1" customWidth="1"/>
    <col min="3073" max="3073" width="12.7109375" style="7" bestFit="1" customWidth="1"/>
    <col min="3074" max="3074" width="15" style="7" bestFit="1" customWidth="1"/>
    <col min="3075" max="3075" width="14.5703125" style="7" bestFit="1" customWidth="1"/>
    <col min="3076" max="3323" width="9.140625" style="7"/>
    <col min="3324" max="3324" width="52.28515625" style="7" customWidth="1"/>
    <col min="3325" max="3326" width="13.7109375" style="7" bestFit="1" customWidth="1"/>
    <col min="3327" max="3327" width="10.7109375" style="7" bestFit="1" customWidth="1"/>
    <col min="3328" max="3328" width="13.140625" style="7" bestFit="1" customWidth="1"/>
    <col min="3329" max="3329" width="12.7109375" style="7" bestFit="1" customWidth="1"/>
    <col min="3330" max="3330" width="15" style="7" bestFit="1" customWidth="1"/>
    <col min="3331" max="3331" width="14.5703125" style="7" bestFit="1" customWidth="1"/>
    <col min="3332" max="3579" width="9.140625" style="7"/>
    <col min="3580" max="3580" width="52.28515625" style="7" customWidth="1"/>
    <col min="3581" max="3582" width="13.7109375" style="7" bestFit="1" customWidth="1"/>
    <col min="3583" max="3583" width="10.7109375" style="7" bestFit="1" customWidth="1"/>
    <col min="3584" max="3584" width="13.140625" style="7" bestFit="1" customWidth="1"/>
    <col min="3585" max="3585" width="12.7109375" style="7" bestFit="1" customWidth="1"/>
    <col min="3586" max="3586" width="15" style="7" bestFit="1" customWidth="1"/>
    <col min="3587" max="3587" width="14.5703125" style="7" bestFit="1" customWidth="1"/>
    <col min="3588" max="3835" width="9.140625" style="7"/>
    <col min="3836" max="3836" width="52.28515625" style="7" customWidth="1"/>
    <col min="3837" max="3838" width="13.7109375" style="7" bestFit="1" customWidth="1"/>
    <col min="3839" max="3839" width="10.7109375" style="7" bestFit="1" customWidth="1"/>
    <col min="3840" max="3840" width="13.140625" style="7" bestFit="1" customWidth="1"/>
    <col min="3841" max="3841" width="12.7109375" style="7" bestFit="1" customWidth="1"/>
    <col min="3842" max="3842" width="15" style="7" bestFit="1" customWidth="1"/>
    <col min="3843" max="3843" width="14.5703125" style="7" bestFit="1" customWidth="1"/>
    <col min="3844" max="4091" width="9.140625" style="7"/>
    <col min="4092" max="4092" width="52.28515625" style="7" customWidth="1"/>
    <col min="4093" max="4094" width="13.7109375" style="7" bestFit="1" customWidth="1"/>
    <col min="4095" max="4095" width="10.7109375" style="7" bestFit="1" customWidth="1"/>
    <col min="4096" max="4096" width="13.140625" style="7" bestFit="1" customWidth="1"/>
    <col min="4097" max="4097" width="12.7109375" style="7" bestFit="1" customWidth="1"/>
    <col min="4098" max="4098" width="15" style="7" bestFit="1" customWidth="1"/>
    <col min="4099" max="4099" width="14.5703125" style="7" bestFit="1" customWidth="1"/>
    <col min="4100" max="4347" width="9.140625" style="7"/>
    <col min="4348" max="4348" width="52.28515625" style="7" customWidth="1"/>
    <col min="4349" max="4350" width="13.7109375" style="7" bestFit="1" customWidth="1"/>
    <col min="4351" max="4351" width="10.7109375" style="7" bestFit="1" customWidth="1"/>
    <col min="4352" max="4352" width="13.140625" style="7" bestFit="1" customWidth="1"/>
    <col min="4353" max="4353" width="12.7109375" style="7" bestFit="1" customWidth="1"/>
    <col min="4354" max="4354" width="15" style="7" bestFit="1" customWidth="1"/>
    <col min="4355" max="4355" width="14.5703125" style="7" bestFit="1" customWidth="1"/>
    <col min="4356" max="4603" width="9.140625" style="7"/>
    <col min="4604" max="4604" width="52.28515625" style="7" customWidth="1"/>
    <col min="4605" max="4606" width="13.7109375" style="7" bestFit="1" customWidth="1"/>
    <col min="4607" max="4607" width="10.7109375" style="7" bestFit="1" customWidth="1"/>
    <col min="4608" max="4608" width="13.140625" style="7" bestFit="1" customWidth="1"/>
    <col min="4609" max="4609" width="12.7109375" style="7" bestFit="1" customWidth="1"/>
    <col min="4610" max="4610" width="15" style="7" bestFit="1" customWidth="1"/>
    <col min="4611" max="4611" width="14.5703125" style="7" bestFit="1" customWidth="1"/>
    <col min="4612" max="4859" width="9.140625" style="7"/>
    <col min="4860" max="4860" width="52.28515625" style="7" customWidth="1"/>
    <col min="4861" max="4862" width="13.7109375" style="7" bestFit="1" customWidth="1"/>
    <col min="4863" max="4863" width="10.7109375" style="7" bestFit="1" customWidth="1"/>
    <col min="4864" max="4864" width="13.140625" style="7" bestFit="1" customWidth="1"/>
    <col min="4865" max="4865" width="12.7109375" style="7" bestFit="1" customWidth="1"/>
    <col min="4866" max="4866" width="15" style="7" bestFit="1" customWidth="1"/>
    <col min="4867" max="4867" width="14.5703125" style="7" bestFit="1" customWidth="1"/>
    <col min="4868" max="5115" width="9.140625" style="7"/>
    <col min="5116" max="5116" width="52.28515625" style="7" customWidth="1"/>
    <col min="5117" max="5118" width="13.7109375" style="7" bestFit="1" customWidth="1"/>
    <col min="5119" max="5119" width="10.7109375" style="7" bestFit="1" customWidth="1"/>
    <col min="5120" max="5120" width="13.140625" style="7" bestFit="1" customWidth="1"/>
    <col min="5121" max="5121" width="12.7109375" style="7" bestFit="1" customWidth="1"/>
    <col min="5122" max="5122" width="15" style="7" bestFit="1" customWidth="1"/>
    <col min="5123" max="5123" width="14.5703125" style="7" bestFit="1" customWidth="1"/>
    <col min="5124" max="5371" width="9.140625" style="7"/>
    <col min="5372" max="5372" width="52.28515625" style="7" customWidth="1"/>
    <col min="5373" max="5374" width="13.7109375" style="7" bestFit="1" customWidth="1"/>
    <col min="5375" max="5375" width="10.7109375" style="7" bestFit="1" customWidth="1"/>
    <col min="5376" max="5376" width="13.140625" style="7" bestFit="1" customWidth="1"/>
    <col min="5377" max="5377" width="12.7109375" style="7" bestFit="1" customWidth="1"/>
    <col min="5378" max="5378" width="15" style="7" bestFit="1" customWidth="1"/>
    <col min="5379" max="5379" width="14.5703125" style="7" bestFit="1" customWidth="1"/>
    <col min="5380" max="5627" width="9.140625" style="7"/>
    <col min="5628" max="5628" width="52.28515625" style="7" customWidth="1"/>
    <col min="5629" max="5630" width="13.7109375" style="7" bestFit="1" customWidth="1"/>
    <col min="5631" max="5631" width="10.7109375" style="7" bestFit="1" customWidth="1"/>
    <col min="5632" max="5632" width="13.140625" style="7" bestFit="1" customWidth="1"/>
    <col min="5633" max="5633" width="12.7109375" style="7" bestFit="1" customWidth="1"/>
    <col min="5634" max="5634" width="15" style="7" bestFit="1" customWidth="1"/>
    <col min="5635" max="5635" width="14.5703125" style="7" bestFit="1" customWidth="1"/>
    <col min="5636" max="5883" width="9.140625" style="7"/>
    <col min="5884" max="5884" width="52.28515625" style="7" customWidth="1"/>
    <col min="5885" max="5886" width="13.7109375" style="7" bestFit="1" customWidth="1"/>
    <col min="5887" max="5887" width="10.7109375" style="7" bestFit="1" customWidth="1"/>
    <col min="5888" max="5888" width="13.140625" style="7" bestFit="1" customWidth="1"/>
    <col min="5889" max="5889" width="12.7109375" style="7" bestFit="1" customWidth="1"/>
    <col min="5890" max="5890" width="15" style="7" bestFit="1" customWidth="1"/>
    <col min="5891" max="5891" width="14.5703125" style="7" bestFit="1" customWidth="1"/>
    <col min="5892" max="6139" width="9.140625" style="7"/>
    <col min="6140" max="6140" width="52.28515625" style="7" customWidth="1"/>
    <col min="6141" max="6142" width="13.7109375" style="7" bestFit="1" customWidth="1"/>
    <col min="6143" max="6143" width="10.7109375" style="7" bestFit="1" customWidth="1"/>
    <col min="6144" max="6144" width="13.140625" style="7" bestFit="1" customWidth="1"/>
    <col min="6145" max="6145" width="12.7109375" style="7" bestFit="1" customWidth="1"/>
    <col min="6146" max="6146" width="15" style="7" bestFit="1" customWidth="1"/>
    <col min="6147" max="6147" width="14.5703125" style="7" bestFit="1" customWidth="1"/>
    <col min="6148" max="6395" width="9.140625" style="7"/>
    <col min="6396" max="6396" width="52.28515625" style="7" customWidth="1"/>
    <col min="6397" max="6398" width="13.7109375" style="7" bestFit="1" customWidth="1"/>
    <col min="6399" max="6399" width="10.7109375" style="7" bestFit="1" customWidth="1"/>
    <col min="6400" max="6400" width="13.140625" style="7" bestFit="1" customWidth="1"/>
    <col min="6401" max="6401" width="12.7109375" style="7" bestFit="1" customWidth="1"/>
    <col min="6402" max="6402" width="15" style="7" bestFit="1" customWidth="1"/>
    <col min="6403" max="6403" width="14.5703125" style="7" bestFit="1" customWidth="1"/>
    <col min="6404" max="6651" width="9.140625" style="7"/>
    <col min="6652" max="6652" width="52.28515625" style="7" customWidth="1"/>
    <col min="6653" max="6654" width="13.7109375" style="7" bestFit="1" customWidth="1"/>
    <col min="6655" max="6655" width="10.7109375" style="7" bestFit="1" customWidth="1"/>
    <col min="6656" max="6656" width="13.140625" style="7" bestFit="1" customWidth="1"/>
    <col min="6657" max="6657" width="12.7109375" style="7" bestFit="1" customWidth="1"/>
    <col min="6658" max="6658" width="15" style="7" bestFit="1" customWidth="1"/>
    <col min="6659" max="6659" width="14.5703125" style="7" bestFit="1" customWidth="1"/>
    <col min="6660" max="6907" width="9.140625" style="7"/>
    <col min="6908" max="6908" width="52.28515625" style="7" customWidth="1"/>
    <col min="6909" max="6910" width="13.7109375" style="7" bestFit="1" customWidth="1"/>
    <col min="6911" max="6911" width="10.7109375" style="7" bestFit="1" customWidth="1"/>
    <col min="6912" max="6912" width="13.140625" style="7" bestFit="1" customWidth="1"/>
    <col min="6913" max="6913" width="12.7109375" style="7" bestFit="1" customWidth="1"/>
    <col min="6914" max="6914" width="15" style="7" bestFit="1" customWidth="1"/>
    <col min="6915" max="6915" width="14.5703125" style="7" bestFit="1" customWidth="1"/>
    <col min="6916" max="7163" width="9.140625" style="7"/>
    <col min="7164" max="7164" width="52.28515625" style="7" customWidth="1"/>
    <col min="7165" max="7166" width="13.7109375" style="7" bestFit="1" customWidth="1"/>
    <col min="7167" max="7167" width="10.7109375" style="7" bestFit="1" customWidth="1"/>
    <col min="7168" max="7168" width="13.140625" style="7" bestFit="1" customWidth="1"/>
    <col min="7169" max="7169" width="12.7109375" style="7" bestFit="1" customWidth="1"/>
    <col min="7170" max="7170" width="15" style="7" bestFit="1" customWidth="1"/>
    <col min="7171" max="7171" width="14.5703125" style="7" bestFit="1" customWidth="1"/>
    <col min="7172" max="7419" width="9.140625" style="7"/>
    <col min="7420" max="7420" width="52.28515625" style="7" customWidth="1"/>
    <col min="7421" max="7422" width="13.7109375" style="7" bestFit="1" customWidth="1"/>
    <col min="7423" max="7423" width="10.7109375" style="7" bestFit="1" customWidth="1"/>
    <col min="7424" max="7424" width="13.140625" style="7" bestFit="1" customWidth="1"/>
    <col min="7425" max="7425" width="12.7109375" style="7" bestFit="1" customWidth="1"/>
    <col min="7426" max="7426" width="15" style="7" bestFit="1" customWidth="1"/>
    <col min="7427" max="7427" width="14.5703125" style="7" bestFit="1" customWidth="1"/>
    <col min="7428" max="7675" width="9.140625" style="7"/>
    <col min="7676" max="7676" width="52.28515625" style="7" customWidth="1"/>
    <col min="7677" max="7678" width="13.7109375" style="7" bestFit="1" customWidth="1"/>
    <col min="7679" max="7679" width="10.7109375" style="7" bestFit="1" customWidth="1"/>
    <col min="7680" max="7680" width="13.140625" style="7" bestFit="1" customWidth="1"/>
    <col min="7681" max="7681" width="12.7109375" style="7" bestFit="1" customWidth="1"/>
    <col min="7682" max="7682" width="15" style="7" bestFit="1" customWidth="1"/>
    <col min="7683" max="7683" width="14.5703125" style="7" bestFit="1" customWidth="1"/>
    <col min="7684" max="7931" width="9.140625" style="7"/>
    <col min="7932" max="7932" width="52.28515625" style="7" customWidth="1"/>
    <col min="7933" max="7934" width="13.7109375" style="7" bestFit="1" customWidth="1"/>
    <col min="7935" max="7935" width="10.7109375" style="7" bestFit="1" customWidth="1"/>
    <col min="7936" max="7936" width="13.140625" style="7" bestFit="1" customWidth="1"/>
    <col min="7937" max="7937" width="12.7109375" style="7" bestFit="1" customWidth="1"/>
    <col min="7938" max="7938" width="15" style="7" bestFit="1" customWidth="1"/>
    <col min="7939" max="7939" width="14.5703125" style="7" bestFit="1" customWidth="1"/>
    <col min="7940" max="8187" width="9.140625" style="7"/>
    <col min="8188" max="8188" width="52.28515625" style="7" customWidth="1"/>
    <col min="8189" max="8190" width="13.7109375" style="7" bestFit="1" customWidth="1"/>
    <col min="8191" max="8191" width="10.7109375" style="7" bestFit="1" customWidth="1"/>
    <col min="8192" max="8192" width="13.140625" style="7" bestFit="1" customWidth="1"/>
    <col min="8193" max="8193" width="12.7109375" style="7" bestFit="1" customWidth="1"/>
    <col min="8194" max="8194" width="15" style="7" bestFit="1" customWidth="1"/>
    <col min="8195" max="8195" width="14.5703125" style="7" bestFit="1" customWidth="1"/>
    <col min="8196" max="8443" width="9.140625" style="7"/>
    <col min="8444" max="8444" width="52.28515625" style="7" customWidth="1"/>
    <col min="8445" max="8446" width="13.7109375" style="7" bestFit="1" customWidth="1"/>
    <col min="8447" max="8447" width="10.7109375" style="7" bestFit="1" customWidth="1"/>
    <col min="8448" max="8448" width="13.140625" style="7" bestFit="1" customWidth="1"/>
    <col min="8449" max="8449" width="12.7109375" style="7" bestFit="1" customWidth="1"/>
    <col min="8450" max="8450" width="15" style="7" bestFit="1" customWidth="1"/>
    <col min="8451" max="8451" width="14.5703125" style="7" bestFit="1" customWidth="1"/>
    <col min="8452" max="8699" width="9.140625" style="7"/>
    <col min="8700" max="8700" width="52.28515625" style="7" customWidth="1"/>
    <col min="8701" max="8702" width="13.7109375" style="7" bestFit="1" customWidth="1"/>
    <col min="8703" max="8703" width="10.7109375" style="7" bestFit="1" customWidth="1"/>
    <col min="8704" max="8704" width="13.140625" style="7" bestFit="1" customWidth="1"/>
    <col min="8705" max="8705" width="12.7109375" style="7" bestFit="1" customWidth="1"/>
    <col min="8706" max="8706" width="15" style="7" bestFit="1" customWidth="1"/>
    <col min="8707" max="8707" width="14.5703125" style="7" bestFit="1" customWidth="1"/>
    <col min="8708" max="8955" width="9.140625" style="7"/>
    <col min="8956" max="8956" width="52.28515625" style="7" customWidth="1"/>
    <col min="8957" max="8958" width="13.7109375" style="7" bestFit="1" customWidth="1"/>
    <col min="8959" max="8959" width="10.7109375" style="7" bestFit="1" customWidth="1"/>
    <col min="8960" max="8960" width="13.140625" style="7" bestFit="1" customWidth="1"/>
    <col min="8961" max="8961" width="12.7109375" style="7" bestFit="1" customWidth="1"/>
    <col min="8962" max="8962" width="15" style="7" bestFit="1" customWidth="1"/>
    <col min="8963" max="8963" width="14.5703125" style="7" bestFit="1" customWidth="1"/>
    <col min="8964" max="9211" width="9.140625" style="7"/>
    <col min="9212" max="9212" width="52.28515625" style="7" customWidth="1"/>
    <col min="9213" max="9214" width="13.7109375" style="7" bestFit="1" customWidth="1"/>
    <col min="9215" max="9215" width="10.7109375" style="7" bestFit="1" customWidth="1"/>
    <col min="9216" max="9216" width="13.140625" style="7" bestFit="1" customWidth="1"/>
    <col min="9217" max="9217" width="12.7109375" style="7" bestFit="1" customWidth="1"/>
    <col min="9218" max="9218" width="15" style="7" bestFit="1" customWidth="1"/>
    <col min="9219" max="9219" width="14.5703125" style="7" bestFit="1" customWidth="1"/>
    <col min="9220" max="9467" width="9.140625" style="7"/>
    <col min="9468" max="9468" width="52.28515625" style="7" customWidth="1"/>
    <col min="9469" max="9470" width="13.7109375" style="7" bestFit="1" customWidth="1"/>
    <col min="9471" max="9471" width="10.7109375" style="7" bestFit="1" customWidth="1"/>
    <col min="9472" max="9472" width="13.140625" style="7" bestFit="1" customWidth="1"/>
    <col min="9473" max="9473" width="12.7109375" style="7" bestFit="1" customWidth="1"/>
    <col min="9474" max="9474" width="15" style="7" bestFit="1" customWidth="1"/>
    <col min="9475" max="9475" width="14.5703125" style="7" bestFit="1" customWidth="1"/>
    <col min="9476" max="9723" width="9.140625" style="7"/>
    <col min="9724" max="9724" width="52.28515625" style="7" customWidth="1"/>
    <col min="9725" max="9726" width="13.7109375" style="7" bestFit="1" customWidth="1"/>
    <col min="9727" max="9727" width="10.7109375" style="7" bestFit="1" customWidth="1"/>
    <col min="9728" max="9728" width="13.140625" style="7" bestFit="1" customWidth="1"/>
    <col min="9729" max="9729" width="12.7109375" style="7" bestFit="1" customWidth="1"/>
    <col min="9730" max="9730" width="15" style="7" bestFit="1" customWidth="1"/>
    <col min="9731" max="9731" width="14.5703125" style="7" bestFit="1" customWidth="1"/>
    <col min="9732" max="9979" width="9.140625" style="7"/>
    <col min="9980" max="9980" width="52.28515625" style="7" customWidth="1"/>
    <col min="9981" max="9982" width="13.7109375" style="7" bestFit="1" customWidth="1"/>
    <col min="9983" max="9983" width="10.7109375" style="7" bestFit="1" customWidth="1"/>
    <col min="9984" max="9984" width="13.140625" style="7" bestFit="1" customWidth="1"/>
    <col min="9985" max="9985" width="12.7109375" style="7" bestFit="1" customWidth="1"/>
    <col min="9986" max="9986" width="15" style="7" bestFit="1" customWidth="1"/>
    <col min="9987" max="9987" width="14.5703125" style="7" bestFit="1" customWidth="1"/>
    <col min="9988" max="10235" width="9.140625" style="7"/>
    <col min="10236" max="10236" width="52.28515625" style="7" customWidth="1"/>
    <col min="10237" max="10238" width="13.7109375" style="7" bestFit="1" customWidth="1"/>
    <col min="10239" max="10239" width="10.7109375" style="7" bestFit="1" customWidth="1"/>
    <col min="10240" max="10240" width="13.140625" style="7" bestFit="1" customWidth="1"/>
    <col min="10241" max="10241" width="12.7109375" style="7" bestFit="1" customWidth="1"/>
    <col min="10242" max="10242" width="15" style="7" bestFit="1" customWidth="1"/>
    <col min="10243" max="10243" width="14.5703125" style="7" bestFit="1" customWidth="1"/>
    <col min="10244" max="10491" width="9.140625" style="7"/>
    <col min="10492" max="10492" width="52.28515625" style="7" customWidth="1"/>
    <col min="10493" max="10494" width="13.7109375" style="7" bestFit="1" customWidth="1"/>
    <col min="10495" max="10495" width="10.7109375" style="7" bestFit="1" customWidth="1"/>
    <col min="10496" max="10496" width="13.140625" style="7" bestFit="1" customWidth="1"/>
    <col min="10497" max="10497" width="12.7109375" style="7" bestFit="1" customWidth="1"/>
    <col min="10498" max="10498" width="15" style="7" bestFit="1" customWidth="1"/>
    <col min="10499" max="10499" width="14.5703125" style="7" bestFit="1" customWidth="1"/>
    <col min="10500" max="10747" width="9.140625" style="7"/>
    <col min="10748" max="10748" width="52.28515625" style="7" customWidth="1"/>
    <col min="10749" max="10750" width="13.7109375" style="7" bestFit="1" customWidth="1"/>
    <col min="10751" max="10751" width="10.7109375" style="7" bestFit="1" customWidth="1"/>
    <col min="10752" max="10752" width="13.140625" style="7" bestFit="1" customWidth="1"/>
    <col min="10753" max="10753" width="12.7109375" style="7" bestFit="1" customWidth="1"/>
    <col min="10754" max="10754" width="15" style="7" bestFit="1" customWidth="1"/>
    <col min="10755" max="10755" width="14.5703125" style="7" bestFit="1" customWidth="1"/>
    <col min="10756" max="11003" width="9.140625" style="7"/>
    <col min="11004" max="11004" width="52.28515625" style="7" customWidth="1"/>
    <col min="11005" max="11006" width="13.7109375" style="7" bestFit="1" customWidth="1"/>
    <col min="11007" max="11007" width="10.7109375" style="7" bestFit="1" customWidth="1"/>
    <col min="11008" max="11008" width="13.140625" style="7" bestFit="1" customWidth="1"/>
    <col min="11009" max="11009" width="12.7109375" style="7" bestFit="1" customWidth="1"/>
    <col min="11010" max="11010" width="15" style="7" bestFit="1" customWidth="1"/>
    <col min="11011" max="11011" width="14.5703125" style="7" bestFit="1" customWidth="1"/>
    <col min="11012" max="11259" width="9.140625" style="7"/>
    <col min="11260" max="11260" width="52.28515625" style="7" customWidth="1"/>
    <col min="11261" max="11262" width="13.7109375" style="7" bestFit="1" customWidth="1"/>
    <col min="11263" max="11263" width="10.7109375" style="7" bestFit="1" customWidth="1"/>
    <col min="11264" max="11264" width="13.140625" style="7" bestFit="1" customWidth="1"/>
    <col min="11265" max="11265" width="12.7109375" style="7" bestFit="1" customWidth="1"/>
    <col min="11266" max="11266" width="15" style="7" bestFit="1" customWidth="1"/>
    <col min="11267" max="11267" width="14.5703125" style="7" bestFit="1" customWidth="1"/>
    <col min="11268" max="11515" width="9.140625" style="7"/>
    <col min="11516" max="11516" width="52.28515625" style="7" customWidth="1"/>
    <col min="11517" max="11518" width="13.7109375" style="7" bestFit="1" customWidth="1"/>
    <col min="11519" max="11519" width="10.7109375" style="7" bestFit="1" customWidth="1"/>
    <col min="11520" max="11520" width="13.140625" style="7" bestFit="1" customWidth="1"/>
    <col min="11521" max="11521" width="12.7109375" style="7" bestFit="1" customWidth="1"/>
    <col min="11522" max="11522" width="15" style="7" bestFit="1" customWidth="1"/>
    <col min="11523" max="11523" width="14.5703125" style="7" bestFit="1" customWidth="1"/>
    <col min="11524" max="11771" width="9.140625" style="7"/>
    <col min="11772" max="11772" width="52.28515625" style="7" customWidth="1"/>
    <col min="11773" max="11774" width="13.7109375" style="7" bestFit="1" customWidth="1"/>
    <col min="11775" max="11775" width="10.7109375" style="7" bestFit="1" customWidth="1"/>
    <col min="11776" max="11776" width="13.140625" style="7" bestFit="1" customWidth="1"/>
    <col min="11777" max="11777" width="12.7109375" style="7" bestFit="1" customWidth="1"/>
    <col min="11778" max="11778" width="15" style="7" bestFit="1" customWidth="1"/>
    <col min="11779" max="11779" width="14.5703125" style="7" bestFit="1" customWidth="1"/>
    <col min="11780" max="12027" width="9.140625" style="7"/>
    <col min="12028" max="12028" width="52.28515625" style="7" customWidth="1"/>
    <col min="12029" max="12030" width="13.7109375" style="7" bestFit="1" customWidth="1"/>
    <col min="12031" max="12031" width="10.7109375" style="7" bestFit="1" customWidth="1"/>
    <col min="12032" max="12032" width="13.140625" style="7" bestFit="1" customWidth="1"/>
    <col min="12033" max="12033" width="12.7109375" style="7" bestFit="1" customWidth="1"/>
    <col min="12034" max="12034" width="15" style="7" bestFit="1" customWidth="1"/>
    <col min="12035" max="12035" width="14.5703125" style="7" bestFit="1" customWidth="1"/>
    <col min="12036" max="12283" width="9.140625" style="7"/>
    <col min="12284" max="12284" width="52.28515625" style="7" customWidth="1"/>
    <col min="12285" max="12286" width="13.7109375" style="7" bestFit="1" customWidth="1"/>
    <col min="12287" max="12287" width="10.7109375" style="7" bestFit="1" customWidth="1"/>
    <col min="12288" max="12288" width="13.140625" style="7" bestFit="1" customWidth="1"/>
    <col min="12289" max="12289" width="12.7109375" style="7" bestFit="1" customWidth="1"/>
    <col min="12290" max="12290" width="15" style="7" bestFit="1" customWidth="1"/>
    <col min="12291" max="12291" width="14.5703125" style="7" bestFit="1" customWidth="1"/>
    <col min="12292" max="12539" width="9.140625" style="7"/>
    <col min="12540" max="12540" width="52.28515625" style="7" customWidth="1"/>
    <col min="12541" max="12542" width="13.7109375" style="7" bestFit="1" customWidth="1"/>
    <col min="12543" max="12543" width="10.7109375" style="7" bestFit="1" customWidth="1"/>
    <col min="12544" max="12544" width="13.140625" style="7" bestFit="1" customWidth="1"/>
    <col min="12545" max="12545" width="12.7109375" style="7" bestFit="1" customWidth="1"/>
    <col min="12546" max="12546" width="15" style="7" bestFit="1" customWidth="1"/>
    <col min="12547" max="12547" width="14.5703125" style="7" bestFit="1" customWidth="1"/>
    <col min="12548" max="12795" width="9.140625" style="7"/>
    <col min="12796" max="12796" width="52.28515625" style="7" customWidth="1"/>
    <col min="12797" max="12798" width="13.7109375" style="7" bestFit="1" customWidth="1"/>
    <col min="12799" max="12799" width="10.7109375" style="7" bestFit="1" customWidth="1"/>
    <col min="12800" max="12800" width="13.140625" style="7" bestFit="1" customWidth="1"/>
    <col min="12801" max="12801" width="12.7109375" style="7" bestFit="1" customWidth="1"/>
    <col min="12802" max="12802" width="15" style="7" bestFit="1" customWidth="1"/>
    <col min="12803" max="12803" width="14.5703125" style="7" bestFit="1" customWidth="1"/>
    <col min="12804" max="13051" width="9.140625" style="7"/>
    <col min="13052" max="13052" width="52.28515625" style="7" customWidth="1"/>
    <col min="13053" max="13054" width="13.7109375" style="7" bestFit="1" customWidth="1"/>
    <col min="13055" max="13055" width="10.7109375" style="7" bestFit="1" customWidth="1"/>
    <col min="13056" max="13056" width="13.140625" style="7" bestFit="1" customWidth="1"/>
    <col min="13057" max="13057" width="12.7109375" style="7" bestFit="1" customWidth="1"/>
    <col min="13058" max="13058" width="15" style="7" bestFit="1" customWidth="1"/>
    <col min="13059" max="13059" width="14.5703125" style="7" bestFit="1" customWidth="1"/>
    <col min="13060" max="13307" width="9.140625" style="7"/>
    <col min="13308" max="13308" width="52.28515625" style="7" customWidth="1"/>
    <col min="13309" max="13310" width="13.7109375" style="7" bestFit="1" customWidth="1"/>
    <col min="13311" max="13311" width="10.7109375" style="7" bestFit="1" customWidth="1"/>
    <col min="13312" max="13312" width="13.140625" style="7" bestFit="1" customWidth="1"/>
    <col min="13313" max="13313" width="12.7109375" style="7" bestFit="1" customWidth="1"/>
    <col min="13314" max="13314" width="15" style="7" bestFit="1" customWidth="1"/>
    <col min="13315" max="13315" width="14.5703125" style="7" bestFit="1" customWidth="1"/>
    <col min="13316" max="13563" width="9.140625" style="7"/>
    <col min="13564" max="13564" width="52.28515625" style="7" customWidth="1"/>
    <col min="13565" max="13566" width="13.7109375" style="7" bestFit="1" customWidth="1"/>
    <col min="13567" max="13567" width="10.7109375" style="7" bestFit="1" customWidth="1"/>
    <col min="13568" max="13568" width="13.140625" style="7" bestFit="1" customWidth="1"/>
    <col min="13569" max="13569" width="12.7109375" style="7" bestFit="1" customWidth="1"/>
    <col min="13570" max="13570" width="15" style="7" bestFit="1" customWidth="1"/>
    <col min="13571" max="13571" width="14.5703125" style="7" bestFit="1" customWidth="1"/>
    <col min="13572" max="13819" width="9.140625" style="7"/>
    <col min="13820" max="13820" width="52.28515625" style="7" customWidth="1"/>
    <col min="13821" max="13822" width="13.7109375" style="7" bestFit="1" customWidth="1"/>
    <col min="13823" max="13823" width="10.7109375" style="7" bestFit="1" customWidth="1"/>
    <col min="13824" max="13824" width="13.140625" style="7" bestFit="1" customWidth="1"/>
    <col min="13825" max="13825" width="12.7109375" style="7" bestFit="1" customWidth="1"/>
    <col min="13826" max="13826" width="15" style="7" bestFit="1" customWidth="1"/>
    <col min="13827" max="13827" width="14.5703125" style="7" bestFit="1" customWidth="1"/>
    <col min="13828" max="14075" width="9.140625" style="7"/>
    <col min="14076" max="14076" width="52.28515625" style="7" customWidth="1"/>
    <col min="14077" max="14078" width="13.7109375" style="7" bestFit="1" customWidth="1"/>
    <col min="14079" max="14079" width="10.7109375" style="7" bestFit="1" customWidth="1"/>
    <col min="14080" max="14080" width="13.140625" style="7" bestFit="1" customWidth="1"/>
    <col min="14081" max="14081" width="12.7109375" style="7" bestFit="1" customWidth="1"/>
    <col min="14082" max="14082" width="15" style="7" bestFit="1" customWidth="1"/>
    <col min="14083" max="14083" width="14.5703125" style="7" bestFit="1" customWidth="1"/>
    <col min="14084" max="14331" width="9.140625" style="7"/>
    <col min="14332" max="14332" width="52.28515625" style="7" customWidth="1"/>
    <col min="14333" max="14334" width="13.7109375" style="7" bestFit="1" customWidth="1"/>
    <col min="14335" max="14335" width="10.7109375" style="7" bestFit="1" customWidth="1"/>
    <col min="14336" max="14336" width="13.140625" style="7" bestFit="1" customWidth="1"/>
    <col min="14337" max="14337" width="12.7109375" style="7" bestFit="1" customWidth="1"/>
    <col min="14338" max="14338" width="15" style="7" bestFit="1" customWidth="1"/>
    <col min="14339" max="14339" width="14.5703125" style="7" bestFit="1" customWidth="1"/>
    <col min="14340" max="14587" width="9.140625" style="7"/>
    <col min="14588" max="14588" width="52.28515625" style="7" customWidth="1"/>
    <col min="14589" max="14590" width="13.7109375" style="7" bestFit="1" customWidth="1"/>
    <col min="14591" max="14591" width="10.7109375" style="7" bestFit="1" customWidth="1"/>
    <col min="14592" max="14592" width="13.140625" style="7" bestFit="1" customWidth="1"/>
    <col min="14593" max="14593" width="12.7109375" style="7" bestFit="1" customWidth="1"/>
    <col min="14594" max="14594" width="15" style="7" bestFit="1" customWidth="1"/>
    <col min="14595" max="14595" width="14.5703125" style="7" bestFit="1" customWidth="1"/>
    <col min="14596" max="14843" width="9.140625" style="7"/>
    <col min="14844" max="14844" width="52.28515625" style="7" customWidth="1"/>
    <col min="14845" max="14846" width="13.7109375" style="7" bestFit="1" customWidth="1"/>
    <col min="14847" max="14847" width="10.7109375" style="7" bestFit="1" customWidth="1"/>
    <col min="14848" max="14848" width="13.140625" style="7" bestFit="1" customWidth="1"/>
    <col min="14849" max="14849" width="12.7109375" style="7" bestFit="1" customWidth="1"/>
    <col min="14850" max="14850" width="15" style="7" bestFit="1" customWidth="1"/>
    <col min="14851" max="14851" width="14.5703125" style="7" bestFit="1" customWidth="1"/>
    <col min="14852" max="15099" width="9.140625" style="7"/>
    <col min="15100" max="15100" width="52.28515625" style="7" customWidth="1"/>
    <col min="15101" max="15102" width="13.7109375" style="7" bestFit="1" customWidth="1"/>
    <col min="15103" max="15103" width="10.7109375" style="7" bestFit="1" customWidth="1"/>
    <col min="15104" max="15104" width="13.140625" style="7" bestFit="1" customWidth="1"/>
    <col min="15105" max="15105" width="12.7109375" style="7" bestFit="1" customWidth="1"/>
    <col min="15106" max="15106" width="15" style="7" bestFit="1" customWidth="1"/>
    <col min="15107" max="15107" width="14.5703125" style="7" bestFit="1" customWidth="1"/>
    <col min="15108" max="15355" width="9.140625" style="7"/>
    <col min="15356" max="15356" width="52.28515625" style="7" customWidth="1"/>
    <col min="15357" max="15358" width="13.7109375" style="7" bestFit="1" customWidth="1"/>
    <col min="15359" max="15359" width="10.7109375" style="7" bestFit="1" customWidth="1"/>
    <col min="15360" max="15360" width="13.140625" style="7" bestFit="1" customWidth="1"/>
    <col min="15361" max="15361" width="12.7109375" style="7" bestFit="1" customWidth="1"/>
    <col min="15362" max="15362" width="15" style="7" bestFit="1" customWidth="1"/>
    <col min="15363" max="15363" width="14.5703125" style="7" bestFit="1" customWidth="1"/>
    <col min="15364" max="15611" width="9.140625" style="7"/>
    <col min="15612" max="15612" width="52.28515625" style="7" customWidth="1"/>
    <col min="15613" max="15614" width="13.7109375" style="7" bestFit="1" customWidth="1"/>
    <col min="15615" max="15615" width="10.7109375" style="7" bestFit="1" customWidth="1"/>
    <col min="15616" max="15616" width="13.140625" style="7" bestFit="1" customWidth="1"/>
    <col min="15617" max="15617" width="12.7109375" style="7" bestFit="1" customWidth="1"/>
    <col min="15618" max="15618" width="15" style="7" bestFit="1" customWidth="1"/>
    <col min="15619" max="15619" width="14.5703125" style="7" bestFit="1" customWidth="1"/>
    <col min="15620" max="15867" width="9.140625" style="7"/>
    <col min="15868" max="15868" width="52.28515625" style="7" customWidth="1"/>
    <col min="15869" max="15870" width="13.7109375" style="7" bestFit="1" customWidth="1"/>
    <col min="15871" max="15871" width="10.7109375" style="7" bestFit="1" customWidth="1"/>
    <col min="15872" max="15872" width="13.140625" style="7" bestFit="1" customWidth="1"/>
    <col min="15873" max="15873" width="12.7109375" style="7" bestFit="1" customWidth="1"/>
    <col min="15874" max="15874" width="15" style="7" bestFit="1" customWidth="1"/>
    <col min="15875" max="15875" width="14.5703125" style="7" bestFit="1" customWidth="1"/>
    <col min="15876" max="16123" width="9.140625" style="7"/>
    <col min="16124" max="16124" width="52.28515625" style="7" customWidth="1"/>
    <col min="16125" max="16126" width="13.7109375" style="7" bestFit="1" customWidth="1"/>
    <col min="16127" max="16127" width="10.7109375" style="7" bestFit="1" customWidth="1"/>
    <col min="16128" max="16128" width="13.140625" style="7" bestFit="1" customWidth="1"/>
    <col min="16129" max="16129" width="12.7109375" style="7" bestFit="1" customWidth="1"/>
    <col min="16130" max="16130" width="15" style="7" bestFit="1" customWidth="1"/>
    <col min="16131" max="16131" width="14.5703125" style="7" bestFit="1" customWidth="1"/>
    <col min="16132" max="16384" width="9.140625" style="7"/>
  </cols>
  <sheetData>
    <row r="1" spans="1:10" s="2" customFormat="1" ht="39.75" customHeight="1" x14ac:dyDescent="0.25">
      <c r="A1" s="1"/>
      <c r="B1" s="1"/>
      <c r="C1" s="1"/>
      <c r="E1" s="15" t="s">
        <v>21</v>
      </c>
      <c r="F1" s="15"/>
      <c r="G1" s="15"/>
      <c r="H1" s="15"/>
    </row>
    <row r="2" spans="1:10" s="3" customFormat="1" ht="18.75" x14ac:dyDescent="0.25">
      <c r="A2" s="14" t="s">
        <v>20</v>
      </c>
      <c r="B2" s="14"/>
      <c r="C2" s="14"/>
      <c r="D2" s="14"/>
      <c r="E2" s="14"/>
      <c r="F2" s="14"/>
      <c r="G2" s="14"/>
      <c r="H2" s="14"/>
    </row>
    <row r="3" spans="1:10" s="3" customFormat="1" x14ac:dyDescent="0.25"/>
    <row r="4" spans="1:10" s="3" customFormat="1" ht="63.75" x14ac:dyDescent="0.25">
      <c r="A4" s="4" t="s">
        <v>7</v>
      </c>
      <c r="B4" s="5" t="s">
        <v>17</v>
      </c>
      <c r="C4" s="4" t="s">
        <v>0</v>
      </c>
      <c r="D4" s="4" t="s">
        <v>22</v>
      </c>
      <c r="E4" s="4" t="s">
        <v>18</v>
      </c>
      <c r="F4" s="4" t="s">
        <v>0</v>
      </c>
      <c r="G4" s="4" t="s">
        <v>1</v>
      </c>
      <c r="H4" s="4" t="s">
        <v>2</v>
      </c>
    </row>
    <row r="5" spans="1:10" s="3" customFormat="1" x14ac:dyDescent="0.25">
      <c r="A5" s="4" t="s">
        <v>3</v>
      </c>
      <c r="B5" s="4">
        <v>1</v>
      </c>
      <c r="C5" s="4">
        <v>2</v>
      </c>
      <c r="D5" s="4" t="s">
        <v>4</v>
      </c>
      <c r="E5" s="4">
        <v>3</v>
      </c>
      <c r="F5" s="4">
        <v>4</v>
      </c>
      <c r="G5" s="4">
        <v>5</v>
      </c>
      <c r="H5" s="4">
        <v>6</v>
      </c>
    </row>
    <row r="6" spans="1:10" ht="24" x14ac:dyDescent="0.2">
      <c r="A6" s="9" t="s">
        <v>8</v>
      </c>
      <c r="B6" s="16">
        <v>168730</v>
      </c>
      <c r="C6" s="16">
        <f t="shared" ref="C6:C17" si="0">B6/$B$17*100</f>
        <v>17.547200320529832</v>
      </c>
      <c r="D6" s="9" t="s">
        <v>8</v>
      </c>
      <c r="E6" s="16">
        <v>108730</v>
      </c>
      <c r="F6" s="16">
        <f t="shared" ref="F6:F17" si="1">E6/$E$17*100</f>
        <v>11.713817870146773</v>
      </c>
      <c r="G6" s="16">
        <f>E6-B6</f>
        <v>-60000</v>
      </c>
      <c r="H6" s="19">
        <f>IF(B6=0,"---",G6/B6*100)</f>
        <v>-35.559770046820368</v>
      </c>
    </row>
    <row r="7" spans="1:10" ht="36" x14ac:dyDescent="0.2">
      <c r="A7" s="9" t="s">
        <v>9</v>
      </c>
      <c r="B7" s="16">
        <v>596512.29799999995</v>
      </c>
      <c r="C7" s="16">
        <f t="shared" si="0"/>
        <v>62.03473470435361</v>
      </c>
      <c r="D7" s="9" t="s">
        <v>9</v>
      </c>
      <c r="E7" s="16">
        <v>596512.29799999995</v>
      </c>
      <c r="F7" s="16">
        <f t="shared" si="1"/>
        <v>64.264107569895302</v>
      </c>
      <c r="G7" s="16">
        <f t="shared" ref="G7" si="2">E7-B7</f>
        <v>0</v>
      </c>
      <c r="H7" s="19">
        <f t="shared" ref="H7:H17" si="3">IF(B7=0,"---",G7/B7*100)</f>
        <v>0</v>
      </c>
      <c r="J7" s="10"/>
    </row>
    <row r="8" spans="1:10" ht="60" x14ac:dyDescent="0.2">
      <c r="A8" s="9" t="s">
        <v>10</v>
      </c>
      <c r="B8" s="16">
        <v>20500</v>
      </c>
      <c r="C8" s="16">
        <f t="shared" si="0"/>
        <v>2.1319125619087389</v>
      </c>
      <c r="D8" s="9" t="s">
        <v>10</v>
      </c>
      <c r="E8" s="16">
        <v>20500</v>
      </c>
      <c r="F8" s="16">
        <f t="shared" si="1"/>
        <v>2.2085281554125711</v>
      </c>
      <c r="G8" s="16">
        <f>E8-B8</f>
        <v>0</v>
      </c>
      <c r="H8" s="19">
        <f t="shared" si="3"/>
        <v>0</v>
      </c>
    </row>
    <row r="9" spans="1:10" ht="38.25" x14ac:dyDescent="0.2">
      <c r="A9" s="11" t="s">
        <v>11</v>
      </c>
      <c r="B9" s="12">
        <v>1100</v>
      </c>
      <c r="C9" s="16">
        <f t="shared" si="0"/>
        <v>0.11439530819998112</v>
      </c>
      <c r="D9" s="13" t="s">
        <v>25</v>
      </c>
      <c r="E9" s="20" t="s">
        <v>25</v>
      </c>
      <c r="F9" s="20" t="s">
        <v>25</v>
      </c>
      <c r="G9" s="20" t="s">
        <v>25</v>
      </c>
      <c r="H9" s="20" t="s">
        <v>25</v>
      </c>
    </row>
    <row r="10" spans="1:10" ht="38.25" x14ac:dyDescent="0.2">
      <c r="A10" s="11" t="s">
        <v>23</v>
      </c>
      <c r="B10" s="12">
        <v>350</v>
      </c>
      <c r="C10" s="16" t="s">
        <v>24</v>
      </c>
      <c r="D10" s="13" t="s">
        <v>25</v>
      </c>
      <c r="E10" s="20" t="s">
        <v>25</v>
      </c>
      <c r="F10" s="20" t="s">
        <v>25</v>
      </c>
      <c r="G10" s="20" t="s">
        <v>25</v>
      </c>
      <c r="H10" s="20" t="s">
        <v>25</v>
      </c>
    </row>
    <row r="11" spans="1:10" ht="48" x14ac:dyDescent="0.2">
      <c r="A11" s="9" t="s">
        <v>12</v>
      </c>
      <c r="B11" s="16">
        <v>100000</v>
      </c>
      <c r="C11" s="17">
        <f t="shared" si="0"/>
        <v>10.399573472725557</v>
      </c>
      <c r="D11" s="9" t="s">
        <v>12</v>
      </c>
      <c r="E11" s="16">
        <v>100000</v>
      </c>
      <c r="F11" s="16">
        <f t="shared" si="1"/>
        <v>10.773308075183273</v>
      </c>
      <c r="G11" s="16">
        <f t="shared" ref="G11" si="4">E11-B11</f>
        <v>0</v>
      </c>
      <c r="H11" s="19">
        <f t="shared" si="3"/>
        <v>0</v>
      </c>
    </row>
    <row r="12" spans="1:10" ht="72" x14ac:dyDescent="0.2">
      <c r="A12" s="9" t="s">
        <v>14</v>
      </c>
      <c r="B12" s="16">
        <v>10000</v>
      </c>
      <c r="C12" s="16">
        <f t="shared" si="0"/>
        <v>1.0399573472725556</v>
      </c>
      <c r="D12" s="9" t="s">
        <v>19</v>
      </c>
      <c r="E12" s="16">
        <v>10000</v>
      </c>
      <c r="F12" s="16">
        <f t="shared" si="1"/>
        <v>1.0773308075183274</v>
      </c>
      <c r="G12" s="16">
        <f t="shared" ref="G12" si="5">E12-B12</f>
        <v>0</v>
      </c>
      <c r="H12" s="19">
        <f t="shared" si="3"/>
        <v>0</v>
      </c>
    </row>
    <row r="13" spans="1:10" ht="36" x14ac:dyDescent="0.2">
      <c r="A13" s="9" t="s">
        <v>5</v>
      </c>
      <c r="B13" s="16">
        <v>30185.599999999999</v>
      </c>
      <c r="C13" s="16">
        <f t="shared" si="0"/>
        <v>3.1391736501830456</v>
      </c>
      <c r="D13" s="9" t="s">
        <v>5</v>
      </c>
      <c r="E13" s="16">
        <v>55777.7</v>
      </c>
      <c r="F13" s="19">
        <f t="shared" si="1"/>
        <v>6.0091034582514995</v>
      </c>
      <c r="G13" s="19">
        <f>E13-B13</f>
        <v>25592.1</v>
      </c>
      <c r="H13" s="19">
        <f t="shared" si="3"/>
        <v>84.782479062864411</v>
      </c>
    </row>
    <row r="14" spans="1:10" ht="72" x14ac:dyDescent="0.2">
      <c r="A14" s="9" t="s">
        <v>13</v>
      </c>
      <c r="B14" s="16">
        <v>2000</v>
      </c>
      <c r="C14" s="16">
        <f t="shared" si="0"/>
        <v>0.20799146945451111</v>
      </c>
      <c r="D14" s="9" t="s">
        <v>13</v>
      </c>
      <c r="E14" s="16">
        <v>2000</v>
      </c>
      <c r="F14" s="16">
        <f t="shared" si="1"/>
        <v>0.21546616150366543</v>
      </c>
      <c r="G14" s="16">
        <f>E14-B14</f>
        <v>0</v>
      </c>
      <c r="H14" s="19">
        <f t="shared" si="3"/>
        <v>0</v>
      </c>
    </row>
    <row r="15" spans="1:10" ht="24" x14ac:dyDescent="0.2">
      <c r="A15" s="9" t="s">
        <v>15</v>
      </c>
      <c r="B15" s="16">
        <v>10000</v>
      </c>
      <c r="C15" s="16">
        <f t="shared" si="0"/>
        <v>1.0399573472725556</v>
      </c>
      <c r="D15" s="9" t="s">
        <v>15</v>
      </c>
      <c r="E15" s="16">
        <v>12500</v>
      </c>
      <c r="F15" s="16">
        <f t="shared" si="1"/>
        <v>1.3466635093979091</v>
      </c>
      <c r="G15" s="16">
        <f>E15-B15</f>
        <v>2500</v>
      </c>
      <c r="H15" s="19">
        <f t="shared" si="3"/>
        <v>25</v>
      </c>
    </row>
    <row r="16" spans="1:10" ht="48" x14ac:dyDescent="0.2">
      <c r="A16" s="9" t="s">
        <v>16</v>
      </c>
      <c r="B16" s="16">
        <v>22200</v>
      </c>
      <c r="C16" s="16">
        <f t="shared" si="0"/>
        <v>2.3087053109450735</v>
      </c>
      <c r="D16" s="9" t="s">
        <v>16</v>
      </c>
      <c r="E16" s="16">
        <v>22200</v>
      </c>
      <c r="F16" s="16">
        <f t="shared" si="1"/>
        <v>2.3916743926906863</v>
      </c>
      <c r="G16" s="16">
        <f>E16-B16</f>
        <v>0</v>
      </c>
      <c r="H16" s="19">
        <f t="shared" si="3"/>
        <v>0</v>
      </c>
    </row>
    <row r="17" spans="1:8" x14ac:dyDescent="0.2">
      <c r="A17" s="8" t="s">
        <v>6</v>
      </c>
      <c r="B17" s="18">
        <f>SUM(B6:B16)</f>
        <v>961577.89799999993</v>
      </c>
      <c r="C17" s="18">
        <f t="shared" si="0"/>
        <v>100</v>
      </c>
      <c r="D17" s="6"/>
      <c r="E17" s="18">
        <f>SUM(E6:E16)</f>
        <v>928219.99799999991</v>
      </c>
      <c r="F17" s="21">
        <f t="shared" si="1"/>
        <v>100</v>
      </c>
      <c r="G17" s="21">
        <f t="shared" ref="G17" si="6">E17-B17</f>
        <v>-33357.900000000023</v>
      </c>
      <c r="H17" s="21">
        <f t="shared" si="3"/>
        <v>-3.4690793194583209</v>
      </c>
    </row>
  </sheetData>
  <sortState ref="A6:H18">
    <sortCondition descending="1" ref="B6:B18"/>
    <sortCondition descending="1" ref="E6:E18"/>
  </sortState>
  <mergeCells count="2">
    <mergeCell ref="A2:H2"/>
    <mergeCell ref="E1:H1"/>
  </mergeCells>
  <printOptions horizontalCentered="1" verticalCentered="1"/>
  <pageMargins left="0.39370078740157483" right="0.39370078740157483" top="0.59055118110236227" bottom="0.39370078740157483" header="0" footer="0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2020-11-10T15:33:39Z</dcterms:modified>
</cp:coreProperties>
</file>